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2065" windowHeight="12210" activeTab="1"/>
  </bookViews>
  <sheets>
    <sheet name="DATASET" sheetId="1" r:id="rId1"/>
    <sheet name="KLAAR !" sheetId="2" r:id="rId2"/>
  </sheets>
  <calcPr calcId="145621"/>
</workbook>
</file>

<file path=xl/calcChain.xml><?xml version="1.0" encoding="utf-8"?>
<calcChain xmlns="http://schemas.openxmlformats.org/spreadsheetml/2006/main">
  <c r="C27" i="2" l="1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B33" i="2"/>
  <c r="B32" i="2"/>
  <c r="B31" i="2"/>
  <c r="B30" i="2"/>
  <c r="B29" i="2"/>
  <c r="B28" i="2"/>
  <c r="B27" i="2"/>
  <c r="Z5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3" i="2"/>
  <c r="Z4" i="2"/>
  <c r="Z2" i="2"/>
  <c r="Y3" i="2"/>
  <c r="Y4" i="2"/>
  <c r="Y5" i="2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" i="2"/>
</calcChain>
</file>

<file path=xl/sharedStrings.xml><?xml version="1.0" encoding="utf-8"?>
<sst xmlns="http://schemas.openxmlformats.org/spreadsheetml/2006/main" count="112" uniqueCount="54">
  <si>
    <t>Joris</t>
  </si>
  <si>
    <t>Teun</t>
  </si>
  <si>
    <t>Daniëlle</t>
  </si>
  <si>
    <t>Lotte</t>
  </si>
  <si>
    <t>Manon</t>
  </si>
  <si>
    <t>Bart</t>
  </si>
  <si>
    <t>Lisa</t>
  </si>
  <si>
    <t>Peter</t>
  </si>
  <si>
    <t>Floor</t>
  </si>
  <si>
    <t>Kim</t>
  </si>
  <si>
    <t>Elmar</t>
  </si>
  <si>
    <t>Tim</t>
  </si>
  <si>
    <t>Kyra</t>
  </si>
  <si>
    <t>Marleen</t>
  </si>
  <si>
    <t>Frank</t>
  </si>
  <si>
    <t>Jelle</t>
  </si>
  <si>
    <t>Annet</t>
  </si>
  <si>
    <t>Laura</t>
  </si>
  <si>
    <t>Rick</t>
  </si>
  <si>
    <t>Mariska</t>
  </si>
  <si>
    <t>Dennis</t>
  </si>
  <si>
    <t>maxscore</t>
  </si>
  <si>
    <t>vraag 1</t>
  </si>
  <si>
    <t>vraag 2</t>
  </si>
  <si>
    <t>vraag 3</t>
  </si>
  <si>
    <t>vraag 4</t>
  </si>
  <si>
    <t>vraag 5</t>
  </si>
  <si>
    <t>vraag 6</t>
  </si>
  <si>
    <t>vraag 7</t>
  </si>
  <si>
    <t>vraag 8</t>
  </si>
  <si>
    <t>vraag 9</t>
  </si>
  <si>
    <t>vraag 10</t>
  </si>
  <si>
    <t>vraag 11</t>
  </si>
  <si>
    <t>vraag 12</t>
  </si>
  <si>
    <t>vraag 13</t>
  </si>
  <si>
    <t>vraag 14</t>
  </si>
  <si>
    <t>vraag 15</t>
  </si>
  <si>
    <t>vraag 16</t>
  </si>
  <si>
    <t>vraag 17</t>
  </si>
  <si>
    <t>vraag 18</t>
  </si>
  <si>
    <t>vraag 19</t>
  </si>
  <si>
    <t>vraag 20</t>
  </si>
  <si>
    <t>vraag 21</t>
  </si>
  <si>
    <t>vraag 22</t>
  </si>
  <si>
    <t>vraag 23</t>
  </si>
  <si>
    <t>totaal</t>
  </si>
  <si>
    <t>cijfer</t>
  </si>
  <si>
    <t>hoogste</t>
  </si>
  <si>
    <t>laagste</t>
  </si>
  <si>
    <t>gemiddelde</t>
  </si>
  <si>
    <t>standaardafwijking</t>
  </si>
  <si>
    <t>Q1</t>
  </si>
  <si>
    <t>mediaan</t>
  </si>
  <si>
    <t>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</si>
</sst>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13" fillId="34" borderId="10" xfId="0" applyFont="1" applyFill="1" applyBorder="1"/>
    <xf numFmtId="0" fontId="0" fillId="0" borderId="10" xfId="0" applyBorder="1"/>
    <xf numFmtId="0" fontId="0" fillId="33" borderId="10" xfId="0" applyFill="1" applyBorder="1"/>
    <xf numFmtId="0" fontId="0" fillId="35" borderId="10" xfId="0" applyFill="1" applyBorder="1"/>
    <xf numFmtId="2" fontId="0" fillId="35" borderId="10" xfId="0" applyNumberFormat="1" applyFill="1" applyBorder="1"/>
    <xf numFmtId="164" fontId="0" fillId="35" borderId="10" xfId="0" applyNumberForma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33"/>
  <sheetViews>
    <sheetView zoomScaleNormal="100" workbookViewId="0">
      <selection sqref="A1:XFD1048576"/>
    </sheetView>
  </sheetViews>
  <sheetFormatPr defaultRowHeight="15" x14ac:dyDescent="0.25"/>
  <cols>
    <col min="1" max="1" width="18.140625" bestFit="1" customWidth="1"/>
    <col min="2" max="10" width="7.140625" bestFit="1" customWidth="1"/>
    <col min="11" max="23" width="8.140625" bestFit="1" customWidth="1"/>
  </cols>
  <sheetData>
    <row r="1" spans="1:26" x14ac:dyDescent="0.25">
      <c r="A1" s="1"/>
      <c r="B1" s="1" t="s">
        <v>22</v>
      </c>
      <c r="C1" s="1" t="s">
        <v>23</v>
      </c>
      <c r="D1" s="1" t="s">
        <v>24</v>
      </c>
      <c r="E1" s="1" t="s">
        <v>25</v>
      </c>
      <c r="F1" s="1" t="s">
        <v>26</v>
      </c>
      <c r="G1" s="1" t="s">
        <v>27</v>
      </c>
      <c r="H1" s="1" t="s">
        <v>28</v>
      </c>
      <c r="I1" s="1" t="s">
        <v>29</v>
      </c>
      <c r="J1" s="1" t="s">
        <v>30</v>
      </c>
      <c r="K1" s="1" t="s">
        <v>31</v>
      </c>
      <c r="L1" s="1" t="s">
        <v>32</v>
      </c>
      <c r="M1" s="1" t="s">
        <v>33</v>
      </c>
      <c r="N1" s="1" t="s">
        <v>34</v>
      </c>
      <c r="O1" s="1" t="s">
        <v>35</v>
      </c>
      <c r="P1" s="1" t="s">
        <v>36</v>
      </c>
      <c r="Q1" s="1" t="s">
        <v>37</v>
      </c>
      <c r="R1" s="1" t="s">
        <v>38</v>
      </c>
      <c r="S1" s="1" t="s">
        <v>39</v>
      </c>
      <c r="T1" s="1" t="s">
        <v>40</v>
      </c>
      <c r="U1" s="1" t="s">
        <v>41</v>
      </c>
      <c r="V1" s="1" t="s">
        <v>42</v>
      </c>
      <c r="W1" s="1" t="s">
        <v>43</v>
      </c>
      <c r="X1" s="1" t="s">
        <v>44</v>
      </c>
      <c r="Y1" s="1" t="s">
        <v>45</v>
      </c>
      <c r="Z1" s="1" t="s">
        <v>46</v>
      </c>
    </row>
    <row r="2" spans="1:26" x14ac:dyDescent="0.25">
      <c r="A2" s="3" t="s">
        <v>21</v>
      </c>
      <c r="B2" s="3">
        <v>3</v>
      </c>
      <c r="C2" s="3">
        <v>3</v>
      </c>
      <c r="D2" s="3">
        <v>3</v>
      </c>
      <c r="E2" s="3">
        <v>4</v>
      </c>
      <c r="F2" s="3">
        <v>4</v>
      </c>
      <c r="G2" s="3">
        <v>3</v>
      </c>
      <c r="H2" s="3">
        <v>3</v>
      </c>
      <c r="I2" s="3">
        <v>3</v>
      </c>
      <c r="J2" s="3">
        <v>5</v>
      </c>
      <c r="K2" s="3">
        <v>4</v>
      </c>
      <c r="L2" s="3">
        <v>5</v>
      </c>
      <c r="M2" s="3">
        <v>3</v>
      </c>
      <c r="N2" s="3">
        <v>4</v>
      </c>
      <c r="O2" s="3">
        <v>4</v>
      </c>
      <c r="P2" s="3">
        <v>3</v>
      </c>
      <c r="Q2" s="3">
        <v>3</v>
      </c>
      <c r="R2" s="3">
        <v>3</v>
      </c>
      <c r="S2" s="3">
        <v>4</v>
      </c>
      <c r="T2" s="3">
        <v>4</v>
      </c>
      <c r="U2" s="3">
        <v>3</v>
      </c>
      <c r="V2" s="3">
        <v>3</v>
      </c>
      <c r="W2" s="3">
        <v>3</v>
      </c>
      <c r="X2" s="3">
        <v>5</v>
      </c>
      <c r="Y2" s="3"/>
      <c r="Z2" s="3"/>
    </row>
    <row r="3" spans="1:26" x14ac:dyDescent="0.25">
      <c r="A3" s="2" t="s">
        <v>0</v>
      </c>
      <c r="B3" s="2">
        <v>3</v>
      </c>
      <c r="C3" s="2">
        <v>3</v>
      </c>
      <c r="D3" s="2">
        <v>3</v>
      </c>
      <c r="E3" s="2">
        <v>2</v>
      </c>
      <c r="F3" s="2">
        <v>3</v>
      </c>
      <c r="G3" s="2">
        <v>3</v>
      </c>
      <c r="H3" s="2">
        <v>0</v>
      </c>
      <c r="I3" s="2">
        <v>3</v>
      </c>
      <c r="J3" s="2">
        <v>5</v>
      </c>
      <c r="K3" s="2">
        <v>3</v>
      </c>
      <c r="L3" s="2">
        <v>0</v>
      </c>
      <c r="M3" s="2">
        <v>3</v>
      </c>
      <c r="N3" s="2">
        <v>4</v>
      </c>
      <c r="O3" s="2">
        <v>0</v>
      </c>
      <c r="P3" s="2">
        <v>3</v>
      </c>
      <c r="Q3" s="2">
        <v>3</v>
      </c>
      <c r="R3" s="2">
        <v>3</v>
      </c>
      <c r="S3" s="2">
        <v>4</v>
      </c>
      <c r="T3" s="2">
        <v>4</v>
      </c>
      <c r="U3" s="2">
        <v>3</v>
      </c>
      <c r="V3" s="2">
        <v>2</v>
      </c>
      <c r="W3" s="2">
        <v>0</v>
      </c>
      <c r="X3" s="2">
        <v>4</v>
      </c>
      <c r="Y3" s="2"/>
      <c r="Z3" s="2"/>
    </row>
    <row r="4" spans="1:26" x14ac:dyDescent="0.25">
      <c r="A4" s="2" t="s">
        <v>1</v>
      </c>
      <c r="B4" s="2">
        <v>3</v>
      </c>
      <c r="C4" s="2">
        <v>3</v>
      </c>
      <c r="D4" s="2">
        <v>3</v>
      </c>
      <c r="E4" s="2">
        <v>3</v>
      </c>
      <c r="F4" s="2">
        <v>4</v>
      </c>
      <c r="G4" s="2">
        <v>3</v>
      </c>
      <c r="H4" s="2">
        <v>2</v>
      </c>
      <c r="I4" s="2">
        <v>3</v>
      </c>
      <c r="J4" s="2">
        <v>5</v>
      </c>
      <c r="K4" s="2">
        <v>1</v>
      </c>
      <c r="L4" s="2">
        <v>3</v>
      </c>
      <c r="M4" s="2">
        <v>3</v>
      </c>
      <c r="N4" s="2">
        <v>2</v>
      </c>
      <c r="O4" s="2">
        <v>3</v>
      </c>
      <c r="P4" s="2">
        <v>0</v>
      </c>
      <c r="Q4" s="2">
        <v>0</v>
      </c>
      <c r="R4" s="2">
        <v>2</v>
      </c>
      <c r="S4" s="2">
        <v>3</v>
      </c>
      <c r="T4" s="2">
        <v>4</v>
      </c>
      <c r="U4" s="2">
        <v>3</v>
      </c>
      <c r="V4" s="2">
        <v>3</v>
      </c>
      <c r="W4" s="2">
        <v>0</v>
      </c>
      <c r="X4" s="2">
        <v>2</v>
      </c>
      <c r="Y4" s="2"/>
      <c r="Z4" s="2"/>
    </row>
    <row r="5" spans="1:26" x14ac:dyDescent="0.25">
      <c r="A5" s="2" t="s">
        <v>2</v>
      </c>
      <c r="B5" s="2">
        <v>3</v>
      </c>
      <c r="C5" s="2">
        <v>3</v>
      </c>
      <c r="D5" s="2">
        <v>3</v>
      </c>
      <c r="E5" s="2">
        <v>4</v>
      </c>
      <c r="F5" s="2">
        <v>0</v>
      </c>
      <c r="G5" s="2">
        <v>3</v>
      </c>
      <c r="H5" s="2">
        <v>0</v>
      </c>
      <c r="I5" s="2">
        <v>3</v>
      </c>
      <c r="J5" s="2">
        <v>5</v>
      </c>
      <c r="K5" s="2">
        <v>4</v>
      </c>
      <c r="L5" s="2">
        <v>4</v>
      </c>
      <c r="M5" s="2">
        <v>3</v>
      </c>
      <c r="N5" s="2">
        <v>4</v>
      </c>
      <c r="O5" s="2">
        <v>4</v>
      </c>
      <c r="P5" s="2">
        <v>2</v>
      </c>
      <c r="Q5" s="2">
        <v>0</v>
      </c>
      <c r="R5" s="2">
        <v>3</v>
      </c>
      <c r="S5" s="2">
        <v>3</v>
      </c>
      <c r="T5" s="2">
        <v>4</v>
      </c>
      <c r="U5" s="2">
        <v>3</v>
      </c>
      <c r="V5" s="2">
        <v>3</v>
      </c>
      <c r="W5" s="2">
        <v>1</v>
      </c>
      <c r="X5" s="2">
        <v>5</v>
      </c>
      <c r="Y5" s="2"/>
      <c r="Z5" s="2"/>
    </row>
    <row r="6" spans="1:26" x14ac:dyDescent="0.25">
      <c r="A6" s="2" t="s">
        <v>3</v>
      </c>
      <c r="B6" s="2">
        <v>3</v>
      </c>
      <c r="C6" s="2">
        <v>3</v>
      </c>
      <c r="D6" s="2">
        <v>3</v>
      </c>
      <c r="E6" s="2">
        <v>4</v>
      </c>
      <c r="F6" s="2">
        <v>0</v>
      </c>
      <c r="G6" s="2">
        <v>3</v>
      </c>
      <c r="H6" s="2">
        <v>2</v>
      </c>
      <c r="I6" s="2">
        <v>3</v>
      </c>
      <c r="J6" s="2">
        <v>5</v>
      </c>
      <c r="K6" s="2">
        <v>4</v>
      </c>
      <c r="L6" s="2">
        <v>3</v>
      </c>
      <c r="M6" s="2">
        <v>3</v>
      </c>
      <c r="N6" s="2">
        <v>4</v>
      </c>
      <c r="O6" s="2">
        <v>3</v>
      </c>
      <c r="P6" s="2">
        <v>3</v>
      </c>
      <c r="Q6" s="2">
        <v>3</v>
      </c>
      <c r="R6" s="2">
        <v>3</v>
      </c>
      <c r="S6" s="2">
        <v>4</v>
      </c>
      <c r="T6" s="2">
        <v>4</v>
      </c>
      <c r="U6" s="2">
        <v>3</v>
      </c>
      <c r="V6" s="2">
        <v>3</v>
      </c>
      <c r="W6" s="2">
        <v>0</v>
      </c>
      <c r="X6" s="2">
        <v>5</v>
      </c>
      <c r="Y6" s="2"/>
      <c r="Z6" s="2"/>
    </row>
    <row r="7" spans="1:26" x14ac:dyDescent="0.25">
      <c r="A7" s="2" t="s">
        <v>4</v>
      </c>
      <c r="B7" s="2">
        <v>3</v>
      </c>
      <c r="C7" s="2">
        <v>3</v>
      </c>
      <c r="D7" s="2">
        <v>3</v>
      </c>
      <c r="E7" s="2">
        <v>3</v>
      </c>
      <c r="F7" s="2">
        <v>3</v>
      </c>
      <c r="G7" s="2">
        <v>3</v>
      </c>
      <c r="H7" s="2">
        <v>1</v>
      </c>
      <c r="I7" s="2">
        <v>3</v>
      </c>
      <c r="J7" s="2">
        <v>1</v>
      </c>
      <c r="K7" s="2">
        <v>4</v>
      </c>
      <c r="L7" s="2">
        <v>4</v>
      </c>
      <c r="M7" s="2">
        <v>3</v>
      </c>
      <c r="N7" s="2">
        <v>4</v>
      </c>
      <c r="O7" s="2">
        <v>3</v>
      </c>
      <c r="P7" s="2">
        <v>3</v>
      </c>
      <c r="Q7" s="2">
        <v>3</v>
      </c>
      <c r="R7" s="2">
        <v>3</v>
      </c>
      <c r="S7" s="2">
        <v>4</v>
      </c>
      <c r="T7" s="2">
        <v>4</v>
      </c>
      <c r="U7" s="2">
        <v>3</v>
      </c>
      <c r="V7" s="2">
        <v>3</v>
      </c>
      <c r="W7" s="2">
        <v>1</v>
      </c>
      <c r="X7" s="2">
        <v>5</v>
      </c>
      <c r="Y7" s="2"/>
      <c r="Z7" s="2"/>
    </row>
    <row r="8" spans="1:26" x14ac:dyDescent="0.25">
      <c r="A8" s="2" t="s">
        <v>5</v>
      </c>
      <c r="B8" s="2">
        <v>3</v>
      </c>
      <c r="C8" s="2">
        <v>3</v>
      </c>
      <c r="D8" s="2">
        <v>3</v>
      </c>
      <c r="E8" s="2">
        <v>4</v>
      </c>
      <c r="F8" s="2">
        <v>3</v>
      </c>
      <c r="G8" s="2">
        <v>3</v>
      </c>
      <c r="H8" s="2">
        <v>0</v>
      </c>
      <c r="I8" s="2">
        <v>0</v>
      </c>
      <c r="J8" s="2">
        <v>5</v>
      </c>
      <c r="K8" s="2">
        <v>2</v>
      </c>
      <c r="L8" s="2">
        <v>2</v>
      </c>
      <c r="M8" s="2">
        <v>3</v>
      </c>
      <c r="N8" s="2">
        <v>4</v>
      </c>
      <c r="O8" s="2">
        <v>3</v>
      </c>
      <c r="P8" s="2">
        <v>3</v>
      </c>
      <c r="Q8" s="2">
        <v>0</v>
      </c>
      <c r="R8" s="2">
        <v>3</v>
      </c>
      <c r="S8" s="2">
        <v>4</v>
      </c>
      <c r="T8" s="2">
        <v>3</v>
      </c>
      <c r="U8" s="2">
        <v>3</v>
      </c>
      <c r="V8" s="2">
        <v>0</v>
      </c>
      <c r="W8" s="2">
        <v>0</v>
      </c>
      <c r="X8" s="2">
        <v>5</v>
      </c>
      <c r="Y8" s="2"/>
      <c r="Z8" s="2"/>
    </row>
    <row r="9" spans="1:26" x14ac:dyDescent="0.25">
      <c r="A9" s="2" t="s">
        <v>6</v>
      </c>
      <c r="B9" s="2">
        <v>3</v>
      </c>
      <c r="C9" s="2">
        <v>3</v>
      </c>
      <c r="D9" s="2">
        <v>3</v>
      </c>
      <c r="E9" s="2">
        <v>3</v>
      </c>
      <c r="F9" s="2">
        <v>4</v>
      </c>
      <c r="G9" s="2">
        <v>3</v>
      </c>
      <c r="H9" s="2">
        <v>3</v>
      </c>
      <c r="I9" s="2">
        <v>3</v>
      </c>
      <c r="J9" s="2">
        <v>4</v>
      </c>
      <c r="K9" s="2">
        <v>4</v>
      </c>
      <c r="L9" s="2">
        <v>3</v>
      </c>
      <c r="M9" s="2">
        <v>3</v>
      </c>
      <c r="N9" s="2">
        <v>4</v>
      </c>
      <c r="O9" s="2">
        <v>3</v>
      </c>
      <c r="P9" s="2">
        <v>2</v>
      </c>
      <c r="Q9" s="2">
        <v>0</v>
      </c>
      <c r="R9" s="2">
        <v>3</v>
      </c>
      <c r="S9" s="2">
        <v>4</v>
      </c>
      <c r="T9" s="2">
        <v>3</v>
      </c>
      <c r="U9" s="2">
        <v>3</v>
      </c>
      <c r="V9" s="2">
        <v>3</v>
      </c>
      <c r="W9" s="2">
        <v>0</v>
      </c>
      <c r="X9" s="2">
        <v>4</v>
      </c>
      <c r="Y9" s="2"/>
      <c r="Z9" s="2"/>
    </row>
    <row r="10" spans="1:26" x14ac:dyDescent="0.25">
      <c r="A10" s="2" t="s">
        <v>7</v>
      </c>
      <c r="B10" s="2">
        <v>3</v>
      </c>
      <c r="C10" s="2">
        <v>3</v>
      </c>
      <c r="D10" s="2">
        <v>3</v>
      </c>
      <c r="E10" s="2">
        <v>3</v>
      </c>
      <c r="F10" s="2">
        <v>4</v>
      </c>
      <c r="G10" s="2">
        <v>3</v>
      </c>
      <c r="H10" s="2">
        <v>3</v>
      </c>
      <c r="I10" s="2">
        <v>3</v>
      </c>
      <c r="J10" s="2">
        <v>5</v>
      </c>
      <c r="K10" s="2">
        <v>4</v>
      </c>
      <c r="L10" s="2">
        <v>3</v>
      </c>
      <c r="M10" s="2">
        <v>3</v>
      </c>
      <c r="N10" s="2">
        <v>4</v>
      </c>
      <c r="O10" s="2">
        <v>3</v>
      </c>
      <c r="P10" s="2">
        <v>3</v>
      </c>
      <c r="Q10" s="2">
        <v>0</v>
      </c>
      <c r="R10" s="2">
        <v>1</v>
      </c>
      <c r="S10" s="2">
        <v>4</v>
      </c>
      <c r="T10" s="2">
        <v>4</v>
      </c>
      <c r="U10" s="2">
        <v>3</v>
      </c>
      <c r="V10" s="2">
        <v>3</v>
      </c>
      <c r="W10" s="2">
        <v>1</v>
      </c>
      <c r="X10" s="2">
        <v>5</v>
      </c>
      <c r="Y10" s="2"/>
      <c r="Z10" s="2"/>
    </row>
    <row r="11" spans="1:26" x14ac:dyDescent="0.25">
      <c r="A11" s="2" t="s">
        <v>8</v>
      </c>
      <c r="B11" s="2">
        <v>3</v>
      </c>
      <c r="C11" s="2">
        <v>3</v>
      </c>
      <c r="D11" s="2">
        <v>3</v>
      </c>
      <c r="E11" s="2">
        <v>3</v>
      </c>
      <c r="F11" s="2">
        <v>0</v>
      </c>
      <c r="G11" s="2">
        <v>3</v>
      </c>
      <c r="H11" s="2">
        <v>0</v>
      </c>
      <c r="I11" s="2">
        <v>3</v>
      </c>
      <c r="J11" s="2">
        <v>2</v>
      </c>
      <c r="K11" s="2">
        <v>4</v>
      </c>
      <c r="L11" s="2">
        <v>0</v>
      </c>
      <c r="M11" s="2">
        <v>3</v>
      </c>
      <c r="N11" s="2">
        <v>4</v>
      </c>
      <c r="O11" s="2">
        <v>0</v>
      </c>
      <c r="P11" s="2">
        <v>3</v>
      </c>
      <c r="Q11" s="2">
        <v>0</v>
      </c>
      <c r="R11" s="2">
        <v>0</v>
      </c>
      <c r="S11" s="2">
        <v>3</v>
      </c>
      <c r="T11" s="2">
        <v>3</v>
      </c>
      <c r="U11" s="2">
        <v>3</v>
      </c>
      <c r="V11" s="2">
        <v>3</v>
      </c>
      <c r="W11" s="2">
        <v>0</v>
      </c>
      <c r="X11" s="2">
        <v>5</v>
      </c>
      <c r="Y11" s="2"/>
      <c r="Z11" s="2"/>
    </row>
    <row r="12" spans="1:26" x14ac:dyDescent="0.25">
      <c r="A12" s="2" t="s">
        <v>6</v>
      </c>
      <c r="B12" s="2">
        <v>3</v>
      </c>
      <c r="C12" s="2">
        <v>3</v>
      </c>
      <c r="D12" s="2">
        <v>3</v>
      </c>
      <c r="E12" s="2">
        <v>4</v>
      </c>
      <c r="F12" s="2">
        <v>0</v>
      </c>
      <c r="G12" s="2">
        <v>3</v>
      </c>
      <c r="H12" s="2">
        <v>3</v>
      </c>
      <c r="I12" s="2">
        <v>3</v>
      </c>
      <c r="J12" s="2">
        <v>5</v>
      </c>
      <c r="K12" s="2">
        <v>4</v>
      </c>
      <c r="L12" s="2">
        <v>4</v>
      </c>
      <c r="M12" s="2">
        <v>3</v>
      </c>
      <c r="N12" s="2">
        <v>4</v>
      </c>
      <c r="O12" s="2">
        <v>4</v>
      </c>
      <c r="P12" s="2">
        <v>3</v>
      </c>
      <c r="Q12" s="2">
        <v>3</v>
      </c>
      <c r="R12" s="2">
        <v>3</v>
      </c>
      <c r="S12" s="2">
        <v>4</v>
      </c>
      <c r="T12" s="2">
        <v>4</v>
      </c>
      <c r="U12" s="2">
        <v>3</v>
      </c>
      <c r="V12" s="2">
        <v>2</v>
      </c>
      <c r="W12" s="2">
        <v>1</v>
      </c>
      <c r="X12" s="2">
        <v>5</v>
      </c>
      <c r="Y12" s="2"/>
      <c r="Z12" s="2"/>
    </row>
    <row r="13" spans="1:26" x14ac:dyDescent="0.25">
      <c r="A13" s="2" t="s">
        <v>9</v>
      </c>
      <c r="B13" s="2">
        <v>2</v>
      </c>
      <c r="C13" s="2">
        <v>3</v>
      </c>
      <c r="D13" s="2">
        <v>3</v>
      </c>
      <c r="E13" s="2">
        <v>1</v>
      </c>
      <c r="F13" s="2">
        <v>0</v>
      </c>
      <c r="G13" s="2">
        <v>1</v>
      </c>
      <c r="H13" s="2">
        <v>3</v>
      </c>
      <c r="I13" s="2">
        <v>3</v>
      </c>
      <c r="J13" s="2">
        <v>1</v>
      </c>
      <c r="K13" s="2">
        <v>1</v>
      </c>
      <c r="L13" s="2">
        <v>2</v>
      </c>
      <c r="M13" s="2">
        <v>2</v>
      </c>
      <c r="N13" s="2">
        <v>2</v>
      </c>
      <c r="O13" s="2">
        <v>0</v>
      </c>
      <c r="P13" s="2">
        <v>0</v>
      </c>
      <c r="Q13" s="2">
        <v>0</v>
      </c>
      <c r="R13" s="2">
        <v>3</v>
      </c>
      <c r="S13" s="2">
        <v>3</v>
      </c>
      <c r="T13" s="2">
        <v>0</v>
      </c>
      <c r="U13" s="2">
        <v>3</v>
      </c>
      <c r="V13" s="2">
        <v>1</v>
      </c>
      <c r="W13" s="2">
        <v>0</v>
      </c>
      <c r="X13" s="2">
        <v>0</v>
      </c>
      <c r="Y13" s="2"/>
      <c r="Z13" s="2"/>
    </row>
    <row r="14" spans="1:26" x14ac:dyDescent="0.25">
      <c r="A14" s="2" t="s">
        <v>10</v>
      </c>
      <c r="B14" s="2">
        <v>3</v>
      </c>
      <c r="C14" s="2">
        <v>3</v>
      </c>
      <c r="D14" s="2">
        <v>3</v>
      </c>
      <c r="E14" s="2">
        <v>0</v>
      </c>
      <c r="F14" s="2">
        <v>0</v>
      </c>
      <c r="G14" s="2">
        <v>3</v>
      </c>
      <c r="H14" s="2">
        <v>3</v>
      </c>
      <c r="I14" s="2">
        <v>3</v>
      </c>
      <c r="J14" s="2">
        <v>5</v>
      </c>
      <c r="K14" s="2">
        <v>3</v>
      </c>
      <c r="L14" s="2">
        <v>0</v>
      </c>
      <c r="M14" s="2">
        <v>3</v>
      </c>
      <c r="N14" s="2">
        <v>4</v>
      </c>
      <c r="O14" s="2">
        <v>1</v>
      </c>
      <c r="P14" s="2">
        <v>0</v>
      </c>
      <c r="Q14" s="2">
        <v>0</v>
      </c>
      <c r="R14" s="2">
        <v>3</v>
      </c>
      <c r="S14" s="2">
        <v>4</v>
      </c>
      <c r="T14" s="2">
        <v>0</v>
      </c>
      <c r="U14" s="2">
        <v>3</v>
      </c>
      <c r="V14" s="2">
        <v>3</v>
      </c>
      <c r="W14" s="2">
        <v>3</v>
      </c>
      <c r="X14" s="2">
        <v>5</v>
      </c>
      <c r="Y14" s="2"/>
      <c r="Z14" s="2"/>
    </row>
    <row r="15" spans="1:26" x14ac:dyDescent="0.25">
      <c r="A15" s="2" t="s">
        <v>11</v>
      </c>
      <c r="B15" s="2">
        <v>3</v>
      </c>
      <c r="C15" s="2">
        <v>3</v>
      </c>
      <c r="D15" s="2">
        <v>3</v>
      </c>
      <c r="E15" s="2">
        <v>4</v>
      </c>
      <c r="F15" s="2">
        <v>3</v>
      </c>
      <c r="G15" s="2">
        <v>3</v>
      </c>
      <c r="H15" s="2">
        <v>2</v>
      </c>
      <c r="I15" s="2">
        <v>3</v>
      </c>
      <c r="J15" s="2">
        <v>5</v>
      </c>
      <c r="K15" s="2">
        <v>4</v>
      </c>
      <c r="L15" s="2">
        <v>3</v>
      </c>
      <c r="M15" s="2">
        <v>3</v>
      </c>
      <c r="N15" s="2">
        <v>4</v>
      </c>
      <c r="O15" s="2">
        <v>3</v>
      </c>
      <c r="P15" s="2">
        <v>0</v>
      </c>
      <c r="Q15" s="2">
        <v>3</v>
      </c>
      <c r="R15" s="2">
        <v>3</v>
      </c>
      <c r="S15" s="2">
        <v>4</v>
      </c>
      <c r="T15" s="2">
        <v>4</v>
      </c>
      <c r="U15" s="2">
        <v>3</v>
      </c>
      <c r="V15" s="2">
        <v>3</v>
      </c>
      <c r="W15" s="2">
        <v>1</v>
      </c>
      <c r="X15" s="2">
        <v>5</v>
      </c>
      <c r="Y15" s="2"/>
      <c r="Z15" s="2"/>
    </row>
    <row r="16" spans="1:26" x14ac:dyDescent="0.25">
      <c r="A16" s="2" t="s">
        <v>12</v>
      </c>
      <c r="B16" s="2">
        <v>3</v>
      </c>
      <c r="C16" s="2">
        <v>3</v>
      </c>
      <c r="D16" s="2">
        <v>3</v>
      </c>
      <c r="E16" s="2">
        <v>4</v>
      </c>
      <c r="F16" s="2">
        <v>0</v>
      </c>
      <c r="G16" s="2">
        <v>3</v>
      </c>
      <c r="H16" s="2">
        <v>0</v>
      </c>
      <c r="I16" s="2">
        <v>3</v>
      </c>
      <c r="J16" s="2">
        <v>5</v>
      </c>
      <c r="K16" s="2">
        <v>4</v>
      </c>
      <c r="L16" s="2">
        <v>3</v>
      </c>
      <c r="M16" s="2">
        <v>3</v>
      </c>
      <c r="N16" s="2">
        <v>0</v>
      </c>
      <c r="O16" s="2">
        <v>0</v>
      </c>
      <c r="P16" s="2">
        <v>0</v>
      </c>
      <c r="Q16" s="2">
        <v>0</v>
      </c>
      <c r="R16" s="2">
        <v>3</v>
      </c>
      <c r="S16" s="2">
        <v>2</v>
      </c>
      <c r="T16" s="2">
        <v>4</v>
      </c>
      <c r="U16" s="2">
        <v>3</v>
      </c>
      <c r="V16" s="2">
        <v>3</v>
      </c>
      <c r="W16" s="2">
        <v>3</v>
      </c>
      <c r="X16" s="2">
        <v>5</v>
      </c>
      <c r="Y16" s="2"/>
      <c r="Z16" s="2"/>
    </row>
    <row r="17" spans="1:26" x14ac:dyDescent="0.25">
      <c r="A17" s="2" t="s">
        <v>13</v>
      </c>
      <c r="B17" s="2">
        <v>3</v>
      </c>
      <c r="C17" s="2">
        <v>3</v>
      </c>
      <c r="D17" s="2">
        <v>3</v>
      </c>
      <c r="E17" s="2">
        <v>4</v>
      </c>
      <c r="F17" s="2">
        <v>3</v>
      </c>
      <c r="G17" s="2">
        <v>3</v>
      </c>
      <c r="H17" s="2">
        <v>3</v>
      </c>
      <c r="I17" s="2">
        <v>3</v>
      </c>
      <c r="J17" s="2">
        <v>1</v>
      </c>
      <c r="K17" s="2">
        <v>4</v>
      </c>
      <c r="L17" s="2">
        <v>4</v>
      </c>
      <c r="M17" s="2">
        <v>3</v>
      </c>
      <c r="N17" s="2">
        <v>4</v>
      </c>
      <c r="O17" s="2">
        <v>1</v>
      </c>
      <c r="P17" s="2">
        <v>2</v>
      </c>
      <c r="Q17" s="2">
        <v>0</v>
      </c>
      <c r="R17" s="2">
        <v>1</v>
      </c>
      <c r="S17" s="2">
        <v>3</v>
      </c>
      <c r="T17" s="2">
        <v>2</v>
      </c>
      <c r="U17" s="2">
        <v>3</v>
      </c>
      <c r="V17" s="2">
        <v>3</v>
      </c>
      <c r="W17" s="2">
        <v>0</v>
      </c>
      <c r="X17" s="2">
        <v>5</v>
      </c>
      <c r="Y17" s="2"/>
      <c r="Z17" s="2"/>
    </row>
    <row r="18" spans="1:26" x14ac:dyDescent="0.25">
      <c r="A18" s="2" t="s">
        <v>14</v>
      </c>
      <c r="B18" s="2">
        <v>3</v>
      </c>
      <c r="C18" s="2">
        <v>3</v>
      </c>
      <c r="D18" s="2">
        <v>3</v>
      </c>
      <c r="E18" s="2">
        <v>3</v>
      </c>
      <c r="F18" s="2">
        <v>1</v>
      </c>
      <c r="G18" s="2">
        <v>3</v>
      </c>
      <c r="H18" s="2">
        <v>1</v>
      </c>
      <c r="I18" s="2">
        <v>3</v>
      </c>
      <c r="J18" s="2">
        <v>5</v>
      </c>
      <c r="K18" s="2">
        <v>4</v>
      </c>
      <c r="L18" s="2">
        <v>3</v>
      </c>
      <c r="M18" s="2">
        <v>3</v>
      </c>
      <c r="N18" s="2">
        <v>4</v>
      </c>
      <c r="O18" s="2">
        <v>3</v>
      </c>
      <c r="P18" s="2">
        <v>2</v>
      </c>
      <c r="Q18" s="2">
        <v>0</v>
      </c>
      <c r="R18" s="2">
        <v>3</v>
      </c>
      <c r="S18" s="2">
        <v>4</v>
      </c>
      <c r="T18" s="2">
        <v>4</v>
      </c>
      <c r="U18" s="2">
        <v>3</v>
      </c>
      <c r="V18" s="2">
        <v>3</v>
      </c>
      <c r="W18" s="2">
        <v>0</v>
      </c>
      <c r="X18" s="2">
        <v>5</v>
      </c>
      <c r="Y18" s="2"/>
      <c r="Z18" s="2"/>
    </row>
    <row r="19" spans="1:26" x14ac:dyDescent="0.25">
      <c r="A19" s="2" t="s">
        <v>15</v>
      </c>
      <c r="B19" s="2">
        <v>3</v>
      </c>
      <c r="C19" s="2">
        <v>3</v>
      </c>
      <c r="D19" s="2">
        <v>3</v>
      </c>
      <c r="E19" s="2">
        <v>3</v>
      </c>
      <c r="F19" s="2">
        <v>0</v>
      </c>
      <c r="G19" s="2">
        <v>0</v>
      </c>
      <c r="H19" s="2">
        <v>3</v>
      </c>
      <c r="I19" s="2">
        <v>3</v>
      </c>
      <c r="J19" s="2">
        <v>5</v>
      </c>
      <c r="K19" s="2">
        <v>4</v>
      </c>
      <c r="L19" s="2">
        <v>0</v>
      </c>
      <c r="M19" s="2">
        <v>3</v>
      </c>
      <c r="N19" s="2">
        <v>2</v>
      </c>
      <c r="O19" s="2">
        <v>1</v>
      </c>
      <c r="P19" s="2">
        <v>2</v>
      </c>
      <c r="Q19" s="2">
        <v>3</v>
      </c>
      <c r="R19" s="2">
        <v>3</v>
      </c>
      <c r="S19" s="2">
        <v>4</v>
      </c>
      <c r="T19" s="2">
        <v>4</v>
      </c>
      <c r="U19" s="2">
        <v>3</v>
      </c>
      <c r="V19" s="2">
        <v>2</v>
      </c>
      <c r="W19" s="2">
        <v>0</v>
      </c>
      <c r="X19" s="2">
        <v>3</v>
      </c>
      <c r="Y19" s="2"/>
      <c r="Z19" s="2"/>
    </row>
    <row r="20" spans="1:26" x14ac:dyDescent="0.25">
      <c r="A20" s="2" t="s">
        <v>16</v>
      </c>
      <c r="B20" s="2">
        <v>3</v>
      </c>
      <c r="C20" s="2">
        <v>3</v>
      </c>
      <c r="D20" s="2">
        <v>3</v>
      </c>
      <c r="E20" s="2">
        <v>3</v>
      </c>
      <c r="F20" s="2">
        <v>1</v>
      </c>
      <c r="G20" s="2">
        <v>0</v>
      </c>
      <c r="H20" s="2">
        <v>0</v>
      </c>
      <c r="I20" s="2">
        <v>3</v>
      </c>
      <c r="J20" s="2">
        <v>5</v>
      </c>
      <c r="K20" s="2">
        <v>4</v>
      </c>
      <c r="L20" s="2">
        <v>4</v>
      </c>
      <c r="M20" s="2">
        <v>3</v>
      </c>
      <c r="N20" s="2">
        <v>4</v>
      </c>
      <c r="O20" s="2">
        <v>1</v>
      </c>
      <c r="P20" s="2">
        <v>2</v>
      </c>
      <c r="Q20" s="2">
        <v>0</v>
      </c>
      <c r="R20" s="2">
        <v>3</v>
      </c>
      <c r="S20" s="2">
        <v>4</v>
      </c>
      <c r="T20" s="2">
        <v>4</v>
      </c>
      <c r="U20" s="2">
        <v>3</v>
      </c>
      <c r="V20" s="2">
        <v>0</v>
      </c>
      <c r="W20" s="2">
        <v>0</v>
      </c>
      <c r="X20" s="2">
        <v>5</v>
      </c>
      <c r="Y20" s="2"/>
      <c r="Z20" s="2"/>
    </row>
    <row r="21" spans="1:26" x14ac:dyDescent="0.25">
      <c r="A21" s="2" t="s">
        <v>3</v>
      </c>
      <c r="B21" s="2">
        <v>3</v>
      </c>
      <c r="C21" s="2">
        <v>3</v>
      </c>
      <c r="D21" s="2">
        <v>3</v>
      </c>
      <c r="E21" s="2">
        <v>3</v>
      </c>
      <c r="F21" s="2">
        <v>0</v>
      </c>
      <c r="G21" s="2">
        <v>0</v>
      </c>
      <c r="H21" s="2">
        <v>1</v>
      </c>
      <c r="I21" s="2">
        <v>3</v>
      </c>
      <c r="J21" s="2">
        <v>3</v>
      </c>
      <c r="K21" s="2">
        <v>4</v>
      </c>
      <c r="L21" s="2">
        <v>1</v>
      </c>
      <c r="M21" s="2">
        <v>3</v>
      </c>
      <c r="N21" s="2">
        <v>4</v>
      </c>
      <c r="O21" s="2">
        <v>0</v>
      </c>
      <c r="P21" s="2">
        <v>2</v>
      </c>
      <c r="Q21" s="2">
        <v>0</v>
      </c>
      <c r="R21" s="2">
        <v>0</v>
      </c>
      <c r="S21" s="2">
        <v>4</v>
      </c>
      <c r="T21" s="2">
        <v>4</v>
      </c>
      <c r="U21" s="2">
        <v>3</v>
      </c>
      <c r="V21" s="2">
        <v>2</v>
      </c>
      <c r="W21" s="2">
        <v>0</v>
      </c>
      <c r="X21" s="2">
        <v>5</v>
      </c>
      <c r="Y21" s="2"/>
      <c r="Z21" s="2"/>
    </row>
    <row r="22" spans="1:26" x14ac:dyDescent="0.25">
      <c r="A22" s="2" t="s">
        <v>17</v>
      </c>
      <c r="B22" s="2">
        <v>3</v>
      </c>
      <c r="C22" s="2">
        <v>3</v>
      </c>
      <c r="D22" s="2">
        <v>3</v>
      </c>
      <c r="E22" s="2">
        <v>4</v>
      </c>
      <c r="F22" s="2">
        <v>3</v>
      </c>
      <c r="G22" s="2">
        <v>3</v>
      </c>
      <c r="H22" s="2">
        <v>0</v>
      </c>
      <c r="I22" s="2">
        <v>0</v>
      </c>
      <c r="J22" s="2">
        <v>0</v>
      </c>
      <c r="K22" s="2">
        <v>3</v>
      </c>
      <c r="L22" s="2">
        <v>4</v>
      </c>
      <c r="M22" s="2">
        <v>2</v>
      </c>
      <c r="N22" s="2">
        <v>3</v>
      </c>
      <c r="O22" s="2">
        <v>3</v>
      </c>
      <c r="P22" s="2">
        <v>1</v>
      </c>
      <c r="Q22" s="2">
        <v>3</v>
      </c>
      <c r="R22" s="2">
        <v>3</v>
      </c>
      <c r="S22" s="2">
        <v>4</v>
      </c>
      <c r="T22" s="2">
        <v>3</v>
      </c>
      <c r="U22" s="2">
        <v>3</v>
      </c>
      <c r="V22" s="2">
        <v>2</v>
      </c>
      <c r="W22" s="2">
        <v>0</v>
      </c>
      <c r="X22" s="2">
        <v>4</v>
      </c>
      <c r="Y22" s="2"/>
      <c r="Z22" s="2"/>
    </row>
    <row r="23" spans="1:26" x14ac:dyDescent="0.25">
      <c r="A23" s="2" t="s">
        <v>18</v>
      </c>
      <c r="B23" s="2">
        <v>1</v>
      </c>
      <c r="C23" s="2">
        <v>3</v>
      </c>
      <c r="D23" s="2">
        <v>3</v>
      </c>
      <c r="E23" s="2">
        <v>4</v>
      </c>
      <c r="F23" s="2">
        <v>0</v>
      </c>
      <c r="G23" s="2">
        <v>3</v>
      </c>
      <c r="H23" s="2">
        <v>0</v>
      </c>
      <c r="I23" s="2">
        <v>3</v>
      </c>
      <c r="J23" s="2">
        <v>5</v>
      </c>
      <c r="K23" s="2">
        <v>4</v>
      </c>
      <c r="L23" s="2">
        <v>3</v>
      </c>
      <c r="M23" s="2">
        <v>2</v>
      </c>
      <c r="N23" s="2">
        <v>2</v>
      </c>
      <c r="O23" s="2">
        <v>0</v>
      </c>
      <c r="P23" s="2">
        <v>1</v>
      </c>
      <c r="Q23" s="2">
        <v>0</v>
      </c>
      <c r="R23" s="2">
        <v>3</v>
      </c>
      <c r="S23" s="2">
        <v>1</v>
      </c>
      <c r="T23" s="2">
        <v>1</v>
      </c>
      <c r="U23" s="2">
        <v>3</v>
      </c>
      <c r="V23" s="2">
        <v>1</v>
      </c>
      <c r="W23" s="2">
        <v>3</v>
      </c>
      <c r="X23" s="2">
        <v>2</v>
      </c>
      <c r="Y23" s="2"/>
      <c r="Z23" s="2"/>
    </row>
    <row r="24" spans="1:26" x14ac:dyDescent="0.25">
      <c r="A24" s="2" t="s">
        <v>19</v>
      </c>
      <c r="B24" s="2">
        <v>3</v>
      </c>
      <c r="C24" s="2">
        <v>3</v>
      </c>
      <c r="D24" s="2">
        <v>3</v>
      </c>
      <c r="E24" s="2">
        <v>3</v>
      </c>
      <c r="F24" s="2">
        <v>2</v>
      </c>
      <c r="G24" s="2">
        <v>0</v>
      </c>
      <c r="H24" s="2">
        <v>0</v>
      </c>
      <c r="I24" s="2">
        <v>3</v>
      </c>
      <c r="J24" s="2">
        <v>5</v>
      </c>
      <c r="K24" s="2">
        <v>3</v>
      </c>
      <c r="L24" s="2">
        <v>4</v>
      </c>
      <c r="M24" s="2">
        <v>3</v>
      </c>
      <c r="N24" s="2">
        <v>4</v>
      </c>
      <c r="O24" s="2">
        <v>4</v>
      </c>
      <c r="P24" s="2">
        <v>2</v>
      </c>
      <c r="Q24" s="2">
        <v>0</v>
      </c>
      <c r="R24" s="2">
        <v>3</v>
      </c>
      <c r="S24" s="2">
        <v>4</v>
      </c>
      <c r="T24" s="2">
        <v>4</v>
      </c>
      <c r="U24" s="2">
        <v>3</v>
      </c>
      <c r="V24" s="2">
        <v>2</v>
      </c>
      <c r="W24" s="2">
        <v>1</v>
      </c>
      <c r="X24" s="2">
        <v>5</v>
      </c>
      <c r="Y24" s="2"/>
      <c r="Z24" s="2"/>
    </row>
    <row r="25" spans="1:26" x14ac:dyDescent="0.25">
      <c r="A25" s="2" t="s">
        <v>20</v>
      </c>
      <c r="B25" s="2">
        <v>3</v>
      </c>
      <c r="C25" s="2">
        <v>3</v>
      </c>
      <c r="D25" s="2">
        <v>3</v>
      </c>
      <c r="E25" s="2">
        <v>4</v>
      </c>
      <c r="F25" s="2">
        <v>0</v>
      </c>
      <c r="G25" s="2">
        <v>3</v>
      </c>
      <c r="H25" s="2">
        <v>0</v>
      </c>
      <c r="I25" s="2">
        <v>3</v>
      </c>
      <c r="J25" s="2">
        <v>5</v>
      </c>
      <c r="K25" s="2">
        <v>4</v>
      </c>
      <c r="L25" s="2">
        <v>4</v>
      </c>
      <c r="M25" s="2">
        <v>2</v>
      </c>
      <c r="N25" s="2">
        <v>2</v>
      </c>
      <c r="O25" s="2">
        <v>3</v>
      </c>
      <c r="P25" s="2">
        <v>0</v>
      </c>
      <c r="Q25" s="2">
        <v>0</v>
      </c>
      <c r="R25" s="2">
        <v>3</v>
      </c>
      <c r="S25" s="2">
        <v>4</v>
      </c>
      <c r="T25" s="2">
        <v>0</v>
      </c>
      <c r="U25" s="2">
        <v>3</v>
      </c>
      <c r="V25" s="2">
        <v>0</v>
      </c>
      <c r="W25" s="2">
        <v>0</v>
      </c>
      <c r="X25" s="2">
        <v>5</v>
      </c>
      <c r="Y25" s="2"/>
      <c r="Z25" s="2"/>
    </row>
    <row r="27" spans="1:26" x14ac:dyDescent="0.25">
      <c r="A27" s="2" t="s">
        <v>49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5">
      <c r="A28" s="2" t="s">
        <v>50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5">
      <c r="A29" s="2" t="s">
        <v>48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5">
      <c r="A30" s="2" t="s">
        <v>51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5">
      <c r="A31" s="2" t="s">
        <v>52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5">
      <c r="A32" s="2" t="s">
        <v>53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5">
      <c r="A33" s="2" t="s">
        <v>47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33"/>
  <sheetViews>
    <sheetView tabSelected="1" workbookViewId="0">
      <selection activeCell="U20" sqref="U20"/>
    </sheetView>
  </sheetViews>
  <sheetFormatPr defaultRowHeight="15" x14ac:dyDescent="0.25"/>
  <cols>
    <col min="1" max="1" width="18.140625" bestFit="1" customWidth="1"/>
    <col min="2" max="2" width="8.7109375" bestFit="1" customWidth="1"/>
    <col min="3" max="10" width="7.140625" bestFit="1" customWidth="1"/>
    <col min="11" max="23" width="8.140625" bestFit="1" customWidth="1"/>
  </cols>
  <sheetData>
    <row r="1" spans="1:26" x14ac:dyDescent="0.25">
      <c r="A1" s="1"/>
      <c r="B1" s="1" t="s">
        <v>22</v>
      </c>
      <c r="C1" s="1" t="s">
        <v>23</v>
      </c>
      <c r="D1" s="1" t="s">
        <v>24</v>
      </c>
      <c r="E1" s="1" t="s">
        <v>25</v>
      </c>
      <c r="F1" s="1" t="s">
        <v>26</v>
      </c>
      <c r="G1" s="1" t="s">
        <v>27</v>
      </c>
      <c r="H1" s="1" t="s">
        <v>28</v>
      </c>
      <c r="I1" s="1" t="s">
        <v>29</v>
      </c>
      <c r="J1" s="1" t="s">
        <v>30</v>
      </c>
      <c r="K1" s="1" t="s">
        <v>31</v>
      </c>
      <c r="L1" s="1" t="s">
        <v>32</v>
      </c>
      <c r="M1" s="1" t="s">
        <v>33</v>
      </c>
      <c r="N1" s="1" t="s">
        <v>34</v>
      </c>
      <c r="O1" s="1" t="s">
        <v>35</v>
      </c>
      <c r="P1" s="1" t="s">
        <v>36</v>
      </c>
      <c r="Q1" s="1" t="s">
        <v>37</v>
      </c>
      <c r="R1" s="1" t="s">
        <v>38</v>
      </c>
      <c r="S1" s="1" t="s">
        <v>39</v>
      </c>
      <c r="T1" s="1" t="s">
        <v>40</v>
      </c>
      <c r="U1" s="1" t="s">
        <v>41</v>
      </c>
      <c r="V1" s="1" t="s">
        <v>42</v>
      </c>
      <c r="W1" s="1" t="s">
        <v>43</v>
      </c>
      <c r="X1" s="1" t="s">
        <v>44</v>
      </c>
      <c r="Y1" s="1" t="s">
        <v>45</v>
      </c>
      <c r="Z1" s="1" t="s">
        <v>46</v>
      </c>
    </row>
    <row r="2" spans="1:26" x14ac:dyDescent="0.25">
      <c r="A2" s="3" t="s">
        <v>21</v>
      </c>
      <c r="B2" s="3">
        <v>3</v>
      </c>
      <c r="C2" s="3">
        <v>3</v>
      </c>
      <c r="D2" s="3">
        <v>3</v>
      </c>
      <c r="E2" s="3">
        <v>4</v>
      </c>
      <c r="F2" s="3">
        <v>4</v>
      </c>
      <c r="G2" s="3">
        <v>3</v>
      </c>
      <c r="H2" s="3">
        <v>3</v>
      </c>
      <c r="I2" s="3">
        <v>3</v>
      </c>
      <c r="J2" s="3">
        <v>5</v>
      </c>
      <c r="K2" s="3">
        <v>4</v>
      </c>
      <c r="L2" s="3">
        <v>5</v>
      </c>
      <c r="M2" s="3">
        <v>3</v>
      </c>
      <c r="N2" s="3">
        <v>4</v>
      </c>
      <c r="O2" s="3">
        <v>4</v>
      </c>
      <c r="P2" s="3">
        <v>3</v>
      </c>
      <c r="Q2" s="3">
        <v>3</v>
      </c>
      <c r="R2" s="3">
        <v>3</v>
      </c>
      <c r="S2" s="3">
        <v>4</v>
      </c>
      <c r="T2" s="3">
        <v>4</v>
      </c>
      <c r="U2" s="3">
        <v>3</v>
      </c>
      <c r="V2" s="3">
        <v>3</v>
      </c>
      <c r="W2" s="3">
        <v>3</v>
      </c>
      <c r="X2" s="3">
        <v>5</v>
      </c>
      <c r="Y2" s="4">
        <f>SUM(B2:X2)</f>
        <v>82</v>
      </c>
      <c r="Z2" s="4">
        <f>Y2/$Y$2*9+1</f>
        <v>10</v>
      </c>
    </row>
    <row r="3" spans="1:26" x14ac:dyDescent="0.25">
      <c r="A3" s="2" t="s">
        <v>0</v>
      </c>
      <c r="B3" s="2">
        <v>3</v>
      </c>
      <c r="C3" s="2">
        <v>3</v>
      </c>
      <c r="D3" s="2">
        <v>3</v>
      </c>
      <c r="E3" s="2">
        <v>2</v>
      </c>
      <c r="F3" s="2">
        <v>3</v>
      </c>
      <c r="G3" s="2">
        <v>3</v>
      </c>
      <c r="H3" s="2">
        <v>0</v>
      </c>
      <c r="I3" s="2">
        <v>3</v>
      </c>
      <c r="J3" s="2">
        <v>5</v>
      </c>
      <c r="K3" s="2">
        <v>3</v>
      </c>
      <c r="L3" s="2">
        <v>0</v>
      </c>
      <c r="M3" s="2">
        <v>3</v>
      </c>
      <c r="N3" s="2">
        <v>4</v>
      </c>
      <c r="O3" s="2">
        <v>0</v>
      </c>
      <c r="P3" s="2">
        <v>3</v>
      </c>
      <c r="Q3" s="2">
        <v>3</v>
      </c>
      <c r="R3" s="2">
        <v>3</v>
      </c>
      <c r="S3" s="2">
        <v>4</v>
      </c>
      <c r="T3" s="2">
        <v>4</v>
      </c>
      <c r="U3" s="2">
        <v>3</v>
      </c>
      <c r="V3" s="2">
        <v>2</v>
      </c>
      <c r="W3" s="2">
        <v>0</v>
      </c>
      <c r="X3" s="2">
        <v>4</v>
      </c>
      <c r="Y3" s="4">
        <f t="shared" ref="Y3:Y25" si="0">SUM(B3:X3)</f>
        <v>61</v>
      </c>
      <c r="Z3" s="6">
        <f>ROUND(Y3/$Y$2*9+1,1)</f>
        <v>7.7</v>
      </c>
    </row>
    <row r="4" spans="1:26" x14ac:dyDescent="0.25">
      <c r="A4" s="2" t="s">
        <v>1</v>
      </c>
      <c r="B4" s="2">
        <v>3</v>
      </c>
      <c r="C4" s="2">
        <v>3</v>
      </c>
      <c r="D4" s="2">
        <v>3</v>
      </c>
      <c r="E4" s="2">
        <v>3</v>
      </c>
      <c r="F4" s="2">
        <v>4</v>
      </c>
      <c r="G4" s="2">
        <v>3</v>
      </c>
      <c r="H4" s="2">
        <v>2</v>
      </c>
      <c r="I4" s="2">
        <v>3</v>
      </c>
      <c r="J4" s="2">
        <v>5</v>
      </c>
      <c r="K4" s="2">
        <v>1</v>
      </c>
      <c r="L4" s="2">
        <v>3</v>
      </c>
      <c r="M4" s="2">
        <v>3</v>
      </c>
      <c r="N4" s="2">
        <v>2</v>
      </c>
      <c r="O4" s="2">
        <v>3</v>
      </c>
      <c r="P4" s="2">
        <v>0</v>
      </c>
      <c r="Q4" s="2">
        <v>0</v>
      </c>
      <c r="R4" s="2">
        <v>2</v>
      </c>
      <c r="S4" s="2">
        <v>3</v>
      </c>
      <c r="T4" s="2">
        <v>4</v>
      </c>
      <c r="U4" s="2">
        <v>3</v>
      </c>
      <c r="V4" s="2">
        <v>3</v>
      </c>
      <c r="W4" s="2">
        <v>0</v>
      </c>
      <c r="X4" s="2">
        <v>2</v>
      </c>
      <c r="Y4" s="4">
        <f t="shared" si="0"/>
        <v>58</v>
      </c>
      <c r="Z4" s="6">
        <f>ROUND(Y4/$Y$2*9+1,1)</f>
        <v>7.4</v>
      </c>
    </row>
    <row r="5" spans="1:26" x14ac:dyDescent="0.25">
      <c r="A5" s="2" t="s">
        <v>2</v>
      </c>
      <c r="B5" s="2">
        <v>3</v>
      </c>
      <c r="C5" s="2">
        <v>3</v>
      </c>
      <c r="D5" s="2">
        <v>3</v>
      </c>
      <c r="E5" s="2">
        <v>4</v>
      </c>
      <c r="F5" s="2">
        <v>0</v>
      </c>
      <c r="G5" s="2">
        <v>3</v>
      </c>
      <c r="H5" s="2">
        <v>0</v>
      </c>
      <c r="I5" s="2">
        <v>3</v>
      </c>
      <c r="J5" s="2">
        <v>5</v>
      </c>
      <c r="K5" s="2">
        <v>4</v>
      </c>
      <c r="L5" s="2">
        <v>4</v>
      </c>
      <c r="M5" s="2">
        <v>3</v>
      </c>
      <c r="N5" s="2">
        <v>4</v>
      </c>
      <c r="O5" s="2">
        <v>4</v>
      </c>
      <c r="P5" s="2">
        <v>2</v>
      </c>
      <c r="Q5" s="2">
        <v>0</v>
      </c>
      <c r="R5" s="2">
        <v>3</v>
      </c>
      <c r="S5" s="2">
        <v>3</v>
      </c>
      <c r="T5" s="2">
        <v>4</v>
      </c>
      <c r="U5" s="2">
        <v>3</v>
      </c>
      <c r="V5" s="2">
        <v>3</v>
      </c>
      <c r="W5" s="2">
        <v>1</v>
      </c>
      <c r="X5" s="2">
        <v>5</v>
      </c>
      <c r="Y5" s="4">
        <f t="shared" si="0"/>
        <v>67</v>
      </c>
      <c r="Z5" s="6">
        <f t="shared" ref="Z5:Z25" si="1">ROUND(Y5/$Y$2*9+1,1)</f>
        <v>8.4</v>
      </c>
    </row>
    <row r="6" spans="1:26" x14ac:dyDescent="0.25">
      <c r="A6" s="2" t="s">
        <v>3</v>
      </c>
      <c r="B6" s="2">
        <v>3</v>
      </c>
      <c r="C6" s="2">
        <v>3</v>
      </c>
      <c r="D6" s="2">
        <v>3</v>
      </c>
      <c r="E6" s="2">
        <v>4</v>
      </c>
      <c r="F6" s="2">
        <v>0</v>
      </c>
      <c r="G6" s="2">
        <v>3</v>
      </c>
      <c r="H6" s="2">
        <v>2</v>
      </c>
      <c r="I6" s="2">
        <v>3</v>
      </c>
      <c r="J6" s="2">
        <v>5</v>
      </c>
      <c r="K6" s="2">
        <v>4</v>
      </c>
      <c r="L6" s="2">
        <v>3</v>
      </c>
      <c r="M6" s="2">
        <v>3</v>
      </c>
      <c r="N6" s="2">
        <v>4</v>
      </c>
      <c r="O6" s="2">
        <v>3</v>
      </c>
      <c r="P6" s="2">
        <v>3</v>
      </c>
      <c r="Q6" s="2">
        <v>3</v>
      </c>
      <c r="R6" s="2">
        <v>3</v>
      </c>
      <c r="S6" s="2">
        <v>4</v>
      </c>
      <c r="T6" s="2">
        <v>4</v>
      </c>
      <c r="U6" s="2">
        <v>3</v>
      </c>
      <c r="V6" s="2">
        <v>3</v>
      </c>
      <c r="W6" s="2">
        <v>0</v>
      </c>
      <c r="X6" s="2">
        <v>5</v>
      </c>
      <c r="Y6" s="4">
        <f t="shared" si="0"/>
        <v>71</v>
      </c>
      <c r="Z6" s="6">
        <f t="shared" si="1"/>
        <v>8.8000000000000007</v>
      </c>
    </row>
    <row r="7" spans="1:26" x14ac:dyDescent="0.25">
      <c r="A7" s="2" t="s">
        <v>4</v>
      </c>
      <c r="B7" s="2">
        <v>3</v>
      </c>
      <c r="C7" s="2">
        <v>3</v>
      </c>
      <c r="D7" s="2">
        <v>3</v>
      </c>
      <c r="E7" s="2">
        <v>3</v>
      </c>
      <c r="F7" s="2">
        <v>3</v>
      </c>
      <c r="G7" s="2">
        <v>3</v>
      </c>
      <c r="H7" s="2">
        <v>1</v>
      </c>
      <c r="I7" s="2">
        <v>3</v>
      </c>
      <c r="J7" s="2">
        <v>1</v>
      </c>
      <c r="K7" s="2">
        <v>4</v>
      </c>
      <c r="L7" s="2">
        <v>4</v>
      </c>
      <c r="M7" s="2">
        <v>3</v>
      </c>
      <c r="N7" s="2">
        <v>4</v>
      </c>
      <c r="O7" s="2">
        <v>3</v>
      </c>
      <c r="P7" s="2">
        <v>3</v>
      </c>
      <c r="Q7" s="2">
        <v>3</v>
      </c>
      <c r="R7" s="2">
        <v>3</v>
      </c>
      <c r="S7" s="2">
        <v>4</v>
      </c>
      <c r="T7" s="2">
        <v>4</v>
      </c>
      <c r="U7" s="2">
        <v>3</v>
      </c>
      <c r="V7" s="2">
        <v>3</v>
      </c>
      <c r="W7" s="2">
        <v>1</v>
      </c>
      <c r="X7" s="2">
        <v>5</v>
      </c>
      <c r="Y7" s="4">
        <f t="shared" si="0"/>
        <v>70</v>
      </c>
      <c r="Z7" s="6">
        <f t="shared" si="1"/>
        <v>8.6999999999999993</v>
      </c>
    </row>
    <row r="8" spans="1:26" x14ac:dyDescent="0.25">
      <c r="A8" s="2" t="s">
        <v>5</v>
      </c>
      <c r="B8" s="2">
        <v>3</v>
      </c>
      <c r="C8" s="2">
        <v>3</v>
      </c>
      <c r="D8" s="2">
        <v>3</v>
      </c>
      <c r="E8" s="2">
        <v>4</v>
      </c>
      <c r="F8" s="2">
        <v>3</v>
      </c>
      <c r="G8" s="2">
        <v>3</v>
      </c>
      <c r="H8" s="2">
        <v>0</v>
      </c>
      <c r="I8" s="2">
        <v>0</v>
      </c>
      <c r="J8" s="2">
        <v>5</v>
      </c>
      <c r="K8" s="2">
        <v>2</v>
      </c>
      <c r="L8" s="2">
        <v>2</v>
      </c>
      <c r="M8" s="2">
        <v>3</v>
      </c>
      <c r="N8" s="2">
        <v>4</v>
      </c>
      <c r="O8" s="2">
        <v>3</v>
      </c>
      <c r="P8" s="2">
        <v>3</v>
      </c>
      <c r="Q8" s="2">
        <v>0</v>
      </c>
      <c r="R8" s="2">
        <v>3</v>
      </c>
      <c r="S8" s="2">
        <v>4</v>
      </c>
      <c r="T8" s="2">
        <v>3</v>
      </c>
      <c r="U8" s="2">
        <v>3</v>
      </c>
      <c r="V8" s="2">
        <v>0</v>
      </c>
      <c r="W8" s="2">
        <v>0</v>
      </c>
      <c r="X8" s="2">
        <v>5</v>
      </c>
      <c r="Y8" s="4">
        <f t="shared" si="0"/>
        <v>59</v>
      </c>
      <c r="Z8" s="6">
        <f t="shared" si="1"/>
        <v>7.5</v>
      </c>
    </row>
    <row r="9" spans="1:26" x14ac:dyDescent="0.25">
      <c r="A9" s="2" t="s">
        <v>6</v>
      </c>
      <c r="B9" s="2">
        <v>3</v>
      </c>
      <c r="C9" s="2">
        <v>3</v>
      </c>
      <c r="D9" s="2">
        <v>3</v>
      </c>
      <c r="E9" s="2">
        <v>3</v>
      </c>
      <c r="F9" s="2">
        <v>4</v>
      </c>
      <c r="G9" s="2">
        <v>3</v>
      </c>
      <c r="H9" s="2">
        <v>3</v>
      </c>
      <c r="I9" s="2">
        <v>3</v>
      </c>
      <c r="J9" s="2">
        <v>4</v>
      </c>
      <c r="K9" s="2">
        <v>4</v>
      </c>
      <c r="L9" s="2">
        <v>3</v>
      </c>
      <c r="M9" s="2">
        <v>3</v>
      </c>
      <c r="N9" s="2">
        <v>4</v>
      </c>
      <c r="O9" s="2">
        <v>3</v>
      </c>
      <c r="P9" s="2">
        <v>2</v>
      </c>
      <c r="Q9" s="2">
        <v>0</v>
      </c>
      <c r="R9" s="2">
        <v>3</v>
      </c>
      <c r="S9" s="2">
        <v>4</v>
      </c>
      <c r="T9" s="2">
        <v>3</v>
      </c>
      <c r="U9" s="2">
        <v>3</v>
      </c>
      <c r="V9" s="2">
        <v>3</v>
      </c>
      <c r="W9" s="2">
        <v>0</v>
      </c>
      <c r="X9" s="2">
        <v>4</v>
      </c>
      <c r="Y9" s="4">
        <f t="shared" si="0"/>
        <v>68</v>
      </c>
      <c r="Z9" s="6">
        <f t="shared" si="1"/>
        <v>8.5</v>
      </c>
    </row>
    <row r="10" spans="1:26" x14ac:dyDescent="0.25">
      <c r="A10" s="2" t="s">
        <v>7</v>
      </c>
      <c r="B10" s="2">
        <v>3</v>
      </c>
      <c r="C10" s="2">
        <v>3</v>
      </c>
      <c r="D10" s="2">
        <v>3</v>
      </c>
      <c r="E10" s="2">
        <v>3</v>
      </c>
      <c r="F10" s="2">
        <v>4</v>
      </c>
      <c r="G10" s="2">
        <v>3</v>
      </c>
      <c r="H10" s="2">
        <v>3</v>
      </c>
      <c r="I10" s="2">
        <v>3</v>
      </c>
      <c r="J10" s="2">
        <v>5</v>
      </c>
      <c r="K10" s="2">
        <v>4</v>
      </c>
      <c r="L10" s="2">
        <v>3</v>
      </c>
      <c r="M10" s="2">
        <v>3</v>
      </c>
      <c r="N10" s="2">
        <v>4</v>
      </c>
      <c r="O10" s="2">
        <v>3</v>
      </c>
      <c r="P10" s="2">
        <v>3</v>
      </c>
      <c r="Q10" s="2">
        <v>0</v>
      </c>
      <c r="R10" s="2">
        <v>1</v>
      </c>
      <c r="S10" s="2">
        <v>4</v>
      </c>
      <c r="T10" s="2">
        <v>4</v>
      </c>
      <c r="U10" s="2">
        <v>3</v>
      </c>
      <c r="V10" s="2">
        <v>3</v>
      </c>
      <c r="W10" s="2">
        <v>1</v>
      </c>
      <c r="X10" s="2">
        <v>5</v>
      </c>
      <c r="Y10" s="4">
        <f t="shared" si="0"/>
        <v>71</v>
      </c>
      <c r="Z10" s="6">
        <f t="shared" si="1"/>
        <v>8.8000000000000007</v>
      </c>
    </row>
    <row r="11" spans="1:26" x14ac:dyDescent="0.25">
      <c r="A11" s="2" t="s">
        <v>8</v>
      </c>
      <c r="B11" s="2">
        <v>3</v>
      </c>
      <c r="C11" s="2">
        <v>3</v>
      </c>
      <c r="D11" s="2">
        <v>3</v>
      </c>
      <c r="E11" s="2">
        <v>3</v>
      </c>
      <c r="F11" s="2">
        <v>0</v>
      </c>
      <c r="G11" s="2">
        <v>3</v>
      </c>
      <c r="H11" s="2">
        <v>0</v>
      </c>
      <c r="I11" s="2">
        <v>3</v>
      </c>
      <c r="J11" s="2">
        <v>2</v>
      </c>
      <c r="K11" s="2">
        <v>4</v>
      </c>
      <c r="L11" s="2">
        <v>0</v>
      </c>
      <c r="M11" s="2">
        <v>3</v>
      </c>
      <c r="N11" s="2">
        <v>4</v>
      </c>
      <c r="O11" s="2">
        <v>0</v>
      </c>
      <c r="P11" s="2">
        <v>3</v>
      </c>
      <c r="Q11" s="2">
        <v>0</v>
      </c>
      <c r="R11" s="2">
        <v>0</v>
      </c>
      <c r="S11" s="2">
        <v>3</v>
      </c>
      <c r="T11" s="2">
        <v>3</v>
      </c>
      <c r="U11" s="2">
        <v>3</v>
      </c>
      <c r="V11" s="2">
        <v>3</v>
      </c>
      <c r="W11" s="2">
        <v>0</v>
      </c>
      <c r="X11" s="2">
        <v>5</v>
      </c>
      <c r="Y11" s="4">
        <f t="shared" si="0"/>
        <v>51</v>
      </c>
      <c r="Z11" s="6">
        <f t="shared" si="1"/>
        <v>6.6</v>
      </c>
    </row>
    <row r="12" spans="1:26" x14ac:dyDescent="0.25">
      <c r="A12" s="2" t="s">
        <v>6</v>
      </c>
      <c r="B12" s="2">
        <v>3</v>
      </c>
      <c r="C12" s="2">
        <v>3</v>
      </c>
      <c r="D12" s="2">
        <v>3</v>
      </c>
      <c r="E12" s="2">
        <v>4</v>
      </c>
      <c r="F12" s="2">
        <v>0</v>
      </c>
      <c r="G12" s="2">
        <v>3</v>
      </c>
      <c r="H12" s="2">
        <v>3</v>
      </c>
      <c r="I12" s="2">
        <v>3</v>
      </c>
      <c r="J12" s="2">
        <v>5</v>
      </c>
      <c r="K12" s="2">
        <v>4</v>
      </c>
      <c r="L12" s="2">
        <v>4</v>
      </c>
      <c r="M12" s="2">
        <v>3</v>
      </c>
      <c r="N12" s="2">
        <v>4</v>
      </c>
      <c r="O12" s="2">
        <v>4</v>
      </c>
      <c r="P12" s="2">
        <v>3</v>
      </c>
      <c r="Q12" s="2">
        <v>3</v>
      </c>
      <c r="R12" s="2">
        <v>3</v>
      </c>
      <c r="S12" s="2">
        <v>4</v>
      </c>
      <c r="T12" s="2">
        <v>4</v>
      </c>
      <c r="U12" s="2">
        <v>3</v>
      </c>
      <c r="V12" s="2">
        <v>2</v>
      </c>
      <c r="W12" s="2">
        <v>1</v>
      </c>
      <c r="X12" s="2">
        <v>5</v>
      </c>
      <c r="Y12" s="4">
        <f t="shared" si="0"/>
        <v>74</v>
      </c>
      <c r="Z12" s="6">
        <f t="shared" si="1"/>
        <v>9.1</v>
      </c>
    </row>
    <row r="13" spans="1:26" x14ac:dyDescent="0.25">
      <c r="A13" s="2" t="s">
        <v>9</v>
      </c>
      <c r="B13" s="2">
        <v>2</v>
      </c>
      <c r="C13" s="2">
        <v>3</v>
      </c>
      <c r="D13" s="2">
        <v>3</v>
      </c>
      <c r="E13" s="2">
        <v>1</v>
      </c>
      <c r="F13" s="2">
        <v>0</v>
      </c>
      <c r="G13" s="2">
        <v>1</v>
      </c>
      <c r="H13" s="2">
        <v>3</v>
      </c>
      <c r="I13" s="2">
        <v>3</v>
      </c>
      <c r="J13" s="2">
        <v>1</v>
      </c>
      <c r="K13" s="2">
        <v>1</v>
      </c>
      <c r="L13" s="2">
        <v>2</v>
      </c>
      <c r="M13" s="2">
        <v>2</v>
      </c>
      <c r="N13" s="2">
        <v>2</v>
      </c>
      <c r="O13" s="2">
        <v>0</v>
      </c>
      <c r="P13" s="2">
        <v>0</v>
      </c>
      <c r="Q13" s="2">
        <v>0</v>
      </c>
      <c r="R13" s="2">
        <v>3</v>
      </c>
      <c r="S13" s="2">
        <v>3</v>
      </c>
      <c r="T13" s="2">
        <v>0</v>
      </c>
      <c r="U13" s="2">
        <v>3</v>
      </c>
      <c r="V13" s="2">
        <v>1</v>
      </c>
      <c r="W13" s="2">
        <v>0</v>
      </c>
      <c r="X13" s="2">
        <v>0</v>
      </c>
      <c r="Y13" s="4">
        <f t="shared" si="0"/>
        <v>34</v>
      </c>
      <c r="Z13" s="6">
        <f t="shared" si="1"/>
        <v>4.7</v>
      </c>
    </row>
    <row r="14" spans="1:26" x14ac:dyDescent="0.25">
      <c r="A14" s="2" t="s">
        <v>10</v>
      </c>
      <c r="B14" s="2">
        <v>3</v>
      </c>
      <c r="C14" s="2">
        <v>3</v>
      </c>
      <c r="D14" s="2">
        <v>3</v>
      </c>
      <c r="E14" s="2">
        <v>0</v>
      </c>
      <c r="F14" s="2">
        <v>0</v>
      </c>
      <c r="G14" s="2">
        <v>3</v>
      </c>
      <c r="H14" s="2">
        <v>3</v>
      </c>
      <c r="I14" s="2">
        <v>3</v>
      </c>
      <c r="J14" s="2">
        <v>5</v>
      </c>
      <c r="K14" s="2">
        <v>3</v>
      </c>
      <c r="L14" s="2">
        <v>0</v>
      </c>
      <c r="M14" s="2">
        <v>3</v>
      </c>
      <c r="N14" s="2">
        <v>4</v>
      </c>
      <c r="O14" s="2">
        <v>1</v>
      </c>
      <c r="P14" s="2">
        <v>0</v>
      </c>
      <c r="Q14" s="2">
        <v>0</v>
      </c>
      <c r="R14" s="2">
        <v>3</v>
      </c>
      <c r="S14" s="2">
        <v>4</v>
      </c>
      <c r="T14" s="2">
        <v>0</v>
      </c>
      <c r="U14" s="2">
        <v>3</v>
      </c>
      <c r="V14" s="2">
        <v>3</v>
      </c>
      <c r="W14" s="2">
        <v>3</v>
      </c>
      <c r="X14" s="2">
        <v>5</v>
      </c>
      <c r="Y14" s="4">
        <f t="shared" si="0"/>
        <v>55</v>
      </c>
      <c r="Z14" s="6">
        <f t="shared" si="1"/>
        <v>7</v>
      </c>
    </row>
    <row r="15" spans="1:26" x14ac:dyDescent="0.25">
      <c r="A15" s="2" t="s">
        <v>11</v>
      </c>
      <c r="B15" s="2">
        <v>3</v>
      </c>
      <c r="C15" s="2">
        <v>3</v>
      </c>
      <c r="D15" s="2">
        <v>3</v>
      </c>
      <c r="E15" s="2">
        <v>4</v>
      </c>
      <c r="F15" s="2">
        <v>3</v>
      </c>
      <c r="G15" s="2">
        <v>3</v>
      </c>
      <c r="H15" s="2">
        <v>2</v>
      </c>
      <c r="I15" s="2">
        <v>3</v>
      </c>
      <c r="J15" s="2">
        <v>5</v>
      </c>
      <c r="K15" s="2">
        <v>4</v>
      </c>
      <c r="L15" s="2">
        <v>3</v>
      </c>
      <c r="M15" s="2">
        <v>3</v>
      </c>
      <c r="N15" s="2">
        <v>4</v>
      </c>
      <c r="O15" s="2">
        <v>3</v>
      </c>
      <c r="P15" s="2">
        <v>0</v>
      </c>
      <c r="Q15" s="2">
        <v>3</v>
      </c>
      <c r="R15" s="2">
        <v>3</v>
      </c>
      <c r="S15" s="2">
        <v>4</v>
      </c>
      <c r="T15" s="2">
        <v>4</v>
      </c>
      <c r="U15" s="2">
        <v>3</v>
      </c>
      <c r="V15" s="2">
        <v>3</v>
      </c>
      <c r="W15" s="2">
        <v>1</v>
      </c>
      <c r="X15" s="2">
        <v>5</v>
      </c>
      <c r="Y15" s="4">
        <f t="shared" si="0"/>
        <v>72</v>
      </c>
      <c r="Z15" s="6">
        <f t="shared" si="1"/>
        <v>8.9</v>
      </c>
    </row>
    <row r="16" spans="1:26" x14ac:dyDescent="0.25">
      <c r="A16" s="2" t="s">
        <v>12</v>
      </c>
      <c r="B16" s="2">
        <v>3</v>
      </c>
      <c r="C16" s="2">
        <v>3</v>
      </c>
      <c r="D16" s="2">
        <v>3</v>
      </c>
      <c r="E16" s="2">
        <v>4</v>
      </c>
      <c r="F16" s="2">
        <v>0</v>
      </c>
      <c r="G16" s="2">
        <v>3</v>
      </c>
      <c r="H16" s="2">
        <v>0</v>
      </c>
      <c r="I16" s="2">
        <v>3</v>
      </c>
      <c r="J16" s="2">
        <v>5</v>
      </c>
      <c r="K16" s="2">
        <v>4</v>
      </c>
      <c r="L16" s="2">
        <v>3</v>
      </c>
      <c r="M16" s="2">
        <v>3</v>
      </c>
      <c r="N16" s="2">
        <v>0</v>
      </c>
      <c r="O16" s="2">
        <v>0</v>
      </c>
      <c r="P16" s="2">
        <v>0</v>
      </c>
      <c r="Q16" s="2">
        <v>0</v>
      </c>
      <c r="R16" s="2">
        <v>3</v>
      </c>
      <c r="S16" s="2">
        <v>2</v>
      </c>
      <c r="T16" s="2">
        <v>4</v>
      </c>
      <c r="U16" s="2">
        <v>3</v>
      </c>
      <c r="V16" s="2">
        <v>3</v>
      </c>
      <c r="W16" s="2">
        <v>3</v>
      </c>
      <c r="X16" s="2">
        <v>5</v>
      </c>
      <c r="Y16" s="4">
        <f t="shared" si="0"/>
        <v>57</v>
      </c>
      <c r="Z16" s="6">
        <f t="shared" si="1"/>
        <v>7.3</v>
      </c>
    </row>
    <row r="17" spans="1:26" x14ac:dyDescent="0.25">
      <c r="A17" s="2" t="s">
        <v>13</v>
      </c>
      <c r="B17" s="2">
        <v>3</v>
      </c>
      <c r="C17" s="2">
        <v>3</v>
      </c>
      <c r="D17" s="2">
        <v>3</v>
      </c>
      <c r="E17" s="2">
        <v>4</v>
      </c>
      <c r="F17" s="2">
        <v>3</v>
      </c>
      <c r="G17" s="2">
        <v>3</v>
      </c>
      <c r="H17" s="2">
        <v>3</v>
      </c>
      <c r="I17" s="2">
        <v>3</v>
      </c>
      <c r="J17" s="2">
        <v>1</v>
      </c>
      <c r="K17" s="2">
        <v>4</v>
      </c>
      <c r="L17" s="2">
        <v>4</v>
      </c>
      <c r="M17" s="2">
        <v>3</v>
      </c>
      <c r="N17" s="2">
        <v>4</v>
      </c>
      <c r="O17" s="2">
        <v>1</v>
      </c>
      <c r="P17" s="2">
        <v>2</v>
      </c>
      <c r="Q17" s="2">
        <v>0</v>
      </c>
      <c r="R17" s="2">
        <v>1</v>
      </c>
      <c r="S17" s="2">
        <v>3</v>
      </c>
      <c r="T17" s="2">
        <v>2</v>
      </c>
      <c r="U17" s="2">
        <v>3</v>
      </c>
      <c r="V17" s="2">
        <v>3</v>
      </c>
      <c r="W17" s="2">
        <v>0</v>
      </c>
      <c r="X17" s="2">
        <v>5</v>
      </c>
      <c r="Y17" s="4">
        <f t="shared" si="0"/>
        <v>61</v>
      </c>
      <c r="Z17" s="6">
        <f t="shared" si="1"/>
        <v>7.7</v>
      </c>
    </row>
    <row r="18" spans="1:26" x14ac:dyDescent="0.25">
      <c r="A18" s="2" t="s">
        <v>14</v>
      </c>
      <c r="B18" s="2">
        <v>3</v>
      </c>
      <c r="C18" s="2">
        <v>3</v>
      </c>
      <c r="D18" s="2">
        <v>3</v>
      </c>
      <c r="E18" s="2">
        <v>3</v>
      </c>
      <c r="F18" s="2">
        <v>1</v>
      </c>
      <c r="G18" s="2">
        <v>3</v>
      </c>
      <c r="H18" s="2">
        <v>1</v>
      </c>
      <c r="I18" s="2">
        <v>3</v>
      </c>
      <c r="J18" s="2">
        <v>5</v>
      </c>
      <c r="K18" s="2">
        <v>4</v>
      </c>
      <c r="L18" s="2">
        <v>3</v>
      </c>
      <c r="M18" s="2">
        <v>3</v>
      </c>
      <c r="N18" s="2">
        <v>4</v>
      </c>
      <c r="O18" s="2">
        <v>3</v>
      </c>
      <c r="P18" s="2">
        <v>2</v>
      </c>
      <c r="Q18" s="2">
        <v>0</v>
      </c>
      <c r="R18" s="2">
        <v>3</v>
      </c>
      <c r="S18" s="2">
        <v>4</v>
      </c>
      <c r="T18" s="2">
        <v>4</v>
      </c>
      <c r="U18" s="2">
        <v>3</v>
      </c>
      <c r="V18" s="2">
        <v>3</v>
      </c>
      <c r="W18" s="2">
        <v>0</v>
      </c>
      <c r="X18" s="2">
        <v>5</v>
      </c>
      <c r="Y18" s="4">
        <f t="shared" si="0"/>
        <v>66</v>
      </c>
      <c r="Z18" s="6">
        <f t="shared" si="1"/>
        <v>8.1999999999999993</v>
      </c>
    </row>
    <row r="19" spans="1:26" x14ac:dyDescent="0.25">
      <c r="A19" s="2" t="s">
        <v>15</v>
      </c>
      <c r="B19" s="2">
        <v>3</v>
      </c>
      <c r="C19" s="2">
        <v>3</v>
      </c>
      <c r="D19" s="2">
        <v>3</v>
      </c>
      <c r="E19" s="2">
        <v>3</v>
      </c>
      <c r="F19" s="2">
        <v>0</v>
      </c>
      <c r="G19" s="2">
        <v>0</v>
      </c>
      <c r="H19" s="2">
        <v>3</v>
      </c>
      <c r="I19" s="2">
        <v>3</v>
      </c>
      <c r="J19" s="2">
        <v>5</v>
      </c>
      <c r="K19" s="2">
        <v>4</v>
      </c>
      <c r="L19" s="2">
        <v>0</v>
      </c>
      <c r="M19" s="2">
        <v>3</v>
      </c>
      <c r="N19" s="2">
        <v>2</v>
      </c>
      <c r="O19" s="2">
        <v>1</v>
      </c>
      <c r="P19" s="2">
        <v>2</v>
      </c>
      <c r="Q19" s="2">
        <v>3</v>
      </c>
      <c r="R19" s="2">
        <v>3</v>
      </c>
      <c r="S19" s="2">
        <v>4</v>
      </c>
      <c r="T19" s="2">
        <v>4</v>
      </c>
      <c r="U19" s="2">
        <v>3</v>
      </c>
      <c r="V19" s="2">
        <v>2</v>
      </c>
      <c r="W19" s="2">
        <v>0</v>
      </c>
      <c r="X19" s="2">
        <v>3</v>
      </c>
      <c r="Y19" s="4">
        <f t="shared" si="0"/>
        <v>57</v>
      </c>
      <c r="Z19" s="6">
        <f t="shared" si="1"/>
        <v>7.3</v>
      </c>
    </row>
    <row r="20" spans="1:26" x14ac:dyDescent="0.25">
      <c r="A20" s="2" t="s">
        <v>16</v>
      </c>
      <c r="B20" s="2">
        <v>3</v>
      </c>
      <c r="C20" s="2">
        <v>3</v>
      </c>
      <c r="D20" s="2">
        <v>3</v>
      </c>
      <c r="E20" s="2">
        <v>3</v>
      </c>
      <c r="F20" s="2">
        <v>1</v>
      </c>
      <c r="G20" s="2">
        <v>0</v>
      </c>
      <c r="H20" s="2">
        <v>0</v>
      </c>
      <c r="I20" s="2">
        <v>3</v>
      </c>
      <c r="J20" s="2">
        <v>5</v>
      </c>
      <c r="K20" s="2">
        <v>4</v>
      </c>
      <c r="L20" s="2">
        <v>4</v>
      </c>
      <c r="M20" s="2">
        <v>3</v>
      </c>
      <c r="N20" s="2">
        <v>4</v>
      </c>
      <c r="O20" s="2">
        <v>1</v>
      </c>
      <c r="P20" s="2">
        <v>2</v>
      </c>
      <c r="Q20" s="2">
        <v>0</v>
      </c>
      <c r="R20" s="2">
        <v>3</v>
      </c>
      <c r="S20" s="2">
        <v>4</v>
      </c>
      <c r="T20" s="2">
        <v>4</v>
      </c>
      <c r="U20" s="2">
        <v>3</v>
      </c>
      <c r="V20" s="2">
        <v>0</v>
      </c>
      <c r="W20" s="2">
        <v>0</v>
      </c>
      <c r="X20" s="2">
        <v>5</v>
      </c>
      <c r="Y20" s="4">
        <f t="shared" si="0"/>
        <v>58</v>
      </c>
      <c r="Z20" s="6">
        <f t="shared" si="1"/>
        <v>7.4</v>
      </c>
    </row>
    <row r="21" spans="1:26" x14ac:dyDescent="0.25">
      <c r="A21" s="2" t="s">
        <v>3</v>
      </c>
      <c r="B21" s="2">
        <v>3</v>
      </c>
      <c r="C21" s="2">
        <v>3</v>
      </c>
      <c r="D21" s="2">
        <v>3</v>
      </c>
      <c r="E21" s="2">
        <v>3</v>
      </c>
      <c r="F21" s="2">
        <v>0</v>
      </c>
      <c r="G21" s="2">
        <v>0</v>
      </c>
      <c r="H21" s="2">
        <v>1</v>
      </c>
      <c r="I21" s="2">
        <v>3</v>
      </c>
      <c r="J21" s="2">
        <v>3</v>
      </c>
      <c r="K21" s="2">
        <v>4</v>
      </c>
      <c r="L21" s="2">
        <v>1</v>
      </c>
      <c r="M21" s="2">
        <v>3</v>
      </c>
      <c r="N21" s="2">
        <v>4</v>
      </c>
      <c r="O21" s="2">
        <v>0</v>
      </c>
      <c r="P21" s="2">
        <v>2</v>
      </c>
      <c r="Q21" s="2">
        <v>0</v>
      </c>
      <c r="R21" s="2">
        <v>0</v>
      </c>
      <c r="S21" s="2">
        <v>4</v>
      </c>
      <c r="T21" s="2">
        <v>4</v>
      </c>
      <c r="U21" s="2">
        <v>3</v>
      </c>
      <c r="V21" s="2">
        <v>2</v>
      </c>
      <c r="W21" s="2">
        <v>0</v>
      </c>
      <c r="X21" s="2">
        <v>5</v>
      </c>
      <c r="Y21" s="4">
        <f t="shared" si="0"/>
        <v>51</v>
      </c>
      <c r="Z21" s="6">
        <f t="shared" si="1"/>
        <v>6.6</v>
      </c>
    </row>
    <row r="22" spans="1:26" x14ac:dyDescent="0.25">
      <c r="A22" s="2" t="s">
        <v>17</v>
      </c>
      <c r="B22" s="2">
        <v>3</v>
      </c>
      <c r="C22" s="2">
        <v>3</v>
      </c>
      <c r="D22" s="2">
        <v>3</v>
      </c>
      <c r="E22" s="2">
        <v>4</v>
      </c>
      <c r="F22" s="2">
        <v>3</v>
      </c>
      <c r="G22" s="2">
        <v>3</v>
      </c>
      <c r="H22" s="2">
        <v>0</v>
      </c>
      <c r="I22" s="2">
        <v>0</v>
      </c>
      <c r="J22" s="2">
        <v>0</v>
      </c>
      <c r="K22" s="2">
        <v>3</v>
      </c>
      <c r="L22" s="2">
        <v>4</v>
      </c>
      <c r="M22" s="2">
        <v>2</v>
      </c>
      <c r="N22" s="2">
        <v>3</v>
      </c>
      <c r="O22" s="2">
        <v>3</v>
      </c>
      <c r="P22" s="2">
        <v>1</v>
      </c>
      <c r="Q22" s="2">
        <v>3</v>
      </c>
      <c r="R22" s="2">
        <v>3</v>
      </c>
      <c r="S22" s="2">
        <v>4</v>
      </c>
      <c r="T22" s="2">
        <v>3</v>
      </c>
      <c r="U22" s="2">
        <v>3</v>
      </c>
      <c r="V22" s="2">
        <v>2</v>
      </c>
      <c r="W22" s="2">
        <v>0</v>
      </c>
      <c r="X22" s="2">
        <v>4</v>
      </c>
      <c r="Y22" s="4">
        <f t="shared" si="0"/>
        <v>57</v>
      </c>
      <c r="Z22" s="6">
        <f t="shared" si="1"/>
        <v>7.3</v>
      </c>
    </row>
    <row r="23" spans="1:26" x14ac:dyDescent="0.25">
      <c r="A23" s="2" t="s">
        <v>18</v>
      </c>
      <c r="B23" s="2">
        <v>1</v>
      </c>
      <c r="C23" s="2">
        <v>3</v>
      </c>
      <c r="D23" s="2">
        <v>3</v>
      </c>
      <c r="E23" s="2">
        <v>4</v>
      </c>
      <c r="F23" s="2">
        <v>0</v>
      </c>
      <c r="G23" s="2">
        <v>3</v>
      </c>
      <c r="H23" s="2">
        <v>0</v>
      </c>
      <c r="I23" s="2">
        <v>3</v>
      </c>
      <c r="J23" s="2">
        <v>5</v>
      </c>
      <c r="K23" s="2">
        <v>4</v>
      </c>
      <c r="L23" s="2">
        <v>3</v>
      </c>
      <c r="M23" s="2">
        <v>2</v>
      </c>
      <c r="N23" s="2">
        <v>2</v>
      </c>
      <c r="O23" s="2">
        <v>0</v>
      </c>
      <c r="P23" s="2">
        <v>1</v>
      </c>
      <c r="Q23" s="2">
        <v>0</v>
      </c>
      <c r="R23" s="2">
        <v>3</v>
      </c>
      <c r="S23" s="2">
        <v>1</v>
      </c>
      <c r="T23" s="2">
        <v>1</v>
      </c>
      <c r="U23" s="2">
        <v>3</v>
      </c>
      <c r="V23" s="2">
        <v>1</v>
      </c>
      <c r="W23" s="2">
        <v>3</v>
      </c>
      <c r="X23" s="2">
        <v>2</v>
      </c>
      <c r="Y23" s="4">
        <f t="shared" si="0"/>
        <v>48</v>
      </c>
      <c r="Z23" s="6">
        <f t="shared" si="1"/>
        <v>6.3</v>
      </c>
    </row>
    <row r="24" spans="1:26" x14ac:dyDescent="0.25">
      <c r="A24" s="2" t="s">
        <v>19</v>
      </c>
      <c r="B24" s="2">
        <v>3</v>
      </c>
      <c r="C24" s="2">
        <v>3</v>
      </c>
      <c r="D24" s="2">
        <v>3</v>
      </c>
      <c r="E24" s="2">
        <v>3</v>
      </c>
      <c r="F24" s="2">
        <v>2</v>
      </c>
      <c r="G24" s="2">
        <v>0</v>
      </c>
      <c r="H24" s="2">
        <v>0</v>
      </c>
      <c r="I24" s="2">
        <v>3</v>
      </c>
      <c r="J24" s="2">
        <v>5</v>
      </c>
      <c r="K24" s="2">
        <v>3</v>
      </c>
      <c r="L24" s="2">
        <v>4</v>
      </c>
      <c r="M24" s="2">
        <v>3</v>
      </c>
      <c r="N24" s="2">
        <v>4</v>
      </c>
      <c r="O24" s="2">
        <v>4</v>
      </c>
      <c r="P24" s="2">
        <v>2</v>
      </c>
      <c r="Q24" s="2">
        <v>0</v>
      </c>
      <c r="R24" s="2">
        <v>3</v>
      </c>
      <c r="S24" s="2">
        <v>4</v>
      </c>
      <c r="T24" s="2">
        <v>4</v>
      </c>
      <c r="U24" s="2">
        <v>3</v>
      </c>
      <c r="V24" s="2">
        <v>2</v>
      </c>
      <c r="W24" s="2">
        <v>1</v>
      </c>
      <c r="X24" s="2">
        <v>5</v>
      </c>
      <c r="Y24" s="4">
        <f t="shared" si="0"/>
        <v>64</v>
      </c>
      <c r="Z24" s="6">
        <f t="shared" si="1"/>
        <v>8</v>
      </c>
    </row>
    <row r="25" spans="1:26" x14ac:dyDescent="0.25">
      <c r="A25" s="2" t="s">
        <v>20</v>
      </c>
      <c r="B25" s="2">
        <v>3</v>
      </c>
      <c r="C25" s="2">
        <v>3</v>
      </c>
      <c r="D25" s="2">
        <v>3</v>
      </c>
      <c r="E25" s="2">
        <v>4</v>
      </c>
      <c r="F25" s="2">
        <v>0</v>
      </c>
      <c r="G25" s="2">
        <v>3</v>
      </c>
      <c r="H25" s="2">
        <v>0</v>
      </c>
      <c r="I25" s="2">
        <v>3</v>
      </c>
      <c r="J25" s="2">
        <v>5</v>
      </c>
      <c r="K25" s="2">
        <v>4</v>
      </c>
      <c r="L25" s="2">
        <v>4</v>
      </c>
      <c r="M25" s="2">
        <v>2</v>
      </c>
      <c r="N25" s="2">
        <v>2</v>
      </c>
      <c r="O25" s="2">
        <v>3</v>
      </c>
      <c r="P25" s="2">
        <v>0</v>
      </c>
      <c r="Q25" s="2">
        <v>0</v>
      </c>
      <c r="R25" s="2">
        <v>3</v>
      </c>
      <c r="S25" s="2">
        <v>4</v>
      </c>
      <c r="T25" s="2">
        <v>0</v>
      </c>
      <c r="U25" s="2">
        <v>3</v>
      </c>
      <c r="V25" s="2">
        <v>0</v>
      </c>
      <c r="W25" s="2">
        <v>0</v>
      </c>
      <c r="X25" s="2">
        <v>5</v>
      </c>
      <c r="Y25" s="4">
        <f t="shared" si="0"/>
        <v>54</v>
      </c>
      <c r="Z25" s="6">
        <f t="shared" si="1"/>
        <v>6.9</v>
      </c>
    </row>
    <row r="27" spans="1:26" x14ac:dyDescent="0.25">
      <c r="A27" s="2" t="s">
        <v>49</v>
      </c>
      <c r="B27" s="5">
        <f>AVERAGE(B3:B25)</f>
        <v>2.8695652173913042</v>
      </c>
      <c r="C27" s="5">
        <f t="shared" ref="C27:Z27" si="2">AVERAGE(C3:C25)</f>
        <v>3</v>
      </c>
      <c r="D27" s="5">
        <f t="shared" si="2"/>
        <v>3</v>
      </c>
      <c r="E27" s="5">
        <f t="shared" si="2"/>
        <v>3.1739130434782608</v>
      </c>
      <c r="F27" s="5">
        <f t="shared" si="2"/>
        <v>1.4782608695652173</v>
      </c>
      <c r="G27" s="5">
        <f t="shared" si="2"/>
        <v>2.3913043478260869</v>
      </c>
      <c r="H27" s="5">
        <f t="shared" si="2"/>
        <v>1.3043478260869565</v>
      </c>
      <c r="I27" s="5">
        <f t="shared" si="2"/>
        <v>2.7391304347826089</v>
      </c>
      <c r="J27" s="5">
        <f t="shared" si="2"/>
        <v>4</v>
      </c>
      <c r="K27" s="5">
        <f t="shared" si="2"/>
        <v>3.4782608695652173</v>
      </c>
      <c r="L27" s="5">
        <f t="shared" si="2"/>
        <v>2.652173913043478</v>
      </c>
      <c r="M27" s="5">
        <f t="shared" si="2"/>
        <v>2.8260869565217392</v>
      </c>
      <c r="N27" s="5">
        <f t="shared" si="2"/>
        <v>3.347826086956522</v>
      </c>
      <c r="O27" s="5">
        <f t="shared" si="2"/>
        <v>2</v>
      </c>
      <c r="P27" s="5">
        <f t="shared" si="2"/>
        <v>1.6956521739130435</v>
      </c>
      <c r="Q27" s="5">
        <f t="shared" si="2"/>
        <v>0.91304347826086951</v>
      </c>
      <c r="R27" s="5">
        <f t="shared" si="2"/>
        <v>2.5217391304347827</v>
      </c>
      <c r="S27" s="5">
        <f t="shared" si="2"/>
        <v>3.5652173913043477</v>
      </c>
      <c r="T27" s="5">
        <f t="shared" si="2"/>
        <v>3.0869565217391304</v>
      </c>
      <c r="U27" s="5">
        <f t="shared" si="2"/>
        <v>3</v>
      </c>
      <c r="V27" s="5">
        <f t="shared" si="2"/>
        <v>2.1739130434782608</v>
      </c>
      <c r="W27" s="5">
        <f t="shared" si="2"/>
        <v>0.65217391304347827</v>
      </c>
      <c r="X27" s="5">
        <f t="shared" si="2"/>
        <v>4.3043478260869561</v>
      </c>
      <c r="Y27" s="5">
        <f t="shared" si="2"/>
        <v>60.173913043478258</v>
      </c>
      <c r="Z27" s="5">
        <f t="shared" si="2"/>
        <v>7.6130434782608702</v>
      </c>
    </row>
    <row r="28" spans="1:26" x14ac:dyDescent="0.25">
      <c r="A28" s="2" t="s">
        <v>50</v>
      </c>
      <c r="B28" s="5">
        <f>STDEV(B3:B25)</f>
        <v>0.45769658728015972</v>
      </c>
      <c r="C28" s="5">
        <f t="shared" ref="C28:Z28" si="3">STDEV(C3:C25)</f>
        <v>0</v>
      </c>
      <c r="D28" s="5">
        <f t="shared" si="3"/>
        <v>0</v>
      </c>
      <c r="E28" s="5">
        <f t="shared" si="3"/>
        <v>1.0292174393923801</v>
      </c>
      <c r="F28" s="5">
        <f t="shared" si="3"/>
        <v>1.6200326937607632</v>
      </c>
      <c r="G28" s="5">
        <f t="shared" si="3"/>
        <v>1.1961730809233635</v>
      </c>
      <c r="H28" s="5">
        <f t="shared" si="3"/>
        <v>1.3292096971404972</v>
      </c>
      <c r="I28" s="5">
        <f t="shared" si="3"/>
        <v>0.86431219656009117</v>
      </c>
      <c r="J28" s="5">
        <f t="shared" si="3"/>
        <v>1.7056057308448835</v>
      </c>
      <c r="K28" s="5">
        <f t="shared" si="3"/>
        <v>0.94722394478867999</v>
      </c>
      <c r="L28" s="5">
        <f t="shared" si="3"/>
        <v>1.4650068461575656</v>
      </c>
      <c r="M28" s="5">
        <f t="shared" si="3"/>
        <v>0.38755338788159049</v>
      </c>
      <c r="N28" s="5">
        <f t="shared" si="3"/>
        <v>1.1122743142757672</v>
      </c>
      <c r="O28" s="5">
        <f t="shared" si="3"/>
        <v>1.5075567228888183</v>
      </c>
      <c r="P28" s="5">
        <f t="shared" si="3"/>
        <v>1.1845514152353067</v>
      </c>
      <c r="Q28" s="5">
        <f t="shared" si="3"/>
        <v>1.4114159066908942</v>
      </c>
      <c r="R28" s="5">
        <f t="shared" si="3"/>
        <v>0.99405346560942986</v>
      </c>
      <c r="S28" s="5">
        <f t="shared" si="3"/>
        <v>0.7877520927828725</v>
      </c>
      <c r="T28" s="5">
        <f t="shared" si="3"/>
        <v>1.44326156762008</v>
      </c>
      <c r="U28" s="5">
        <f t="shared" si="3"/>
        <v>0</v>
      </c>
      <c r="V28" s="5">
        <f t="shared" si="3"/>
        <v>1.0724726702618104</v>
      </c>
      <c r="W28" s="5">
        <f t="shared" si="3"/>
        <v>1.0272954630384807</v>
      </c>
      <c r="X28" s="5">
        <f t="shared" si="3"/>
        <v>1.3292096971404972</v>
      </c>
      <c r="Y28" s="5">
        <f t="shared" si="3"/>
        <v>9.3597405457097835</v>
      </c>
      <c r="Z28" s="5">
        <f t="shared" si="3"/>
        <v>1.0296973729411361</v>
      </c>
    </row>
    <row r="29" spans="1:26" x14ac:dyDescent="0.25">
      <c r="A29" s="2" t="s">
        <v>48</v>
      </c>
      <c r="B29" s="4">
        <f>MIN(B3:B25)</f>
        <v>1</v>
      </c>
      <c r="C29" s="4">
        <f t="shared" ref="C29:Z29" si="4">MIN(C3:C25)</f>
        <v>3</v>
      </c>
      <c r="D29" s="4">
        <f t="shared" si="4"/>
        <v>3</v>
      </c>
      <c r="E29" s="4">
        <f t="shared" si="4"/>
        <v>0</v>
      </c>
      <c r="F29" s="4">
        <f t="shared" si="4"/>
        <v>0</v>
      </c>
      <c r="G29" s="4">
        <f t="shared" si="4"/>
        <v>0</v>
      </c>
      <c r="H29" s="4">
        <f t="shared" si="4"/>
        <v>0</v>
      </c>
      <c r="I29" s="4">
        <f t="shared" si="4"/>
        <v>0</v>
      </c>
      <c r="J29" s="4">
        <f t="shared" si="4"/>
        <v>0</v>
      </c>
      <c r="K29" s="4">
        <f t="shared" si="4"/>
        <v>1</v>
      </c>
      <c r="L29" s="4">
        <f t="shared" si="4"/>
        <v>0</v>
      </c>
      <c r="M29" s="4">
        <f t="shared" si="4"/>
        <v>2</v>
      </c>
      <c r="N29" s="4">
        <f t="shared" si="4"/>
        <v>0</v>
      </c>
      <c r="O29" s="4">
        <f t="shared" si="4"/>
        <v>0</v>
      </c>
      <c r="P29" s="4">
        <f t="shared" si="4"/>
        <v>0</v>
      </c>
      <c r="Q29" s="4">
        <f t="shared" si="4"/>
        <v>0</v>
      </c>
      <c r="R29" s="4">
        <f t="shared" si="4"/>
        <v>0</v>
      </c>
      <c r="S29" s="4">
        <f t="shared" si="4"/>
        <v>1</v>
      </c>
      <c r="T29" s="4">
        <f t="shared" si="4"/>
        <v>0</v>
      </c>
      <c r="U29" s="4">
        <f t="shared" si="4"/>
        <v>3</v>
      </c>
      <c r="V29" s="4">
        <f t="shared" si="4"/>
        <v>0</v>
      </c>
      <c r="W29" s="4">
        <f t="shared" si="4"/>
        <v>0</v>
      </c>
      <c r="X29" s="4">
        <f t="shared" si="4"/>
        <v>0</v>
      </c>
      <c r="Y29" s="4">
        <f t="shared" si="4"/>
        <v>34</v>
      </c>
      <c r="Z29" s="4">
        <f t="shared" si="4"/>
        <v>4.7</v>
      </c>
    </row>
    <row r="30" spans="1:26" x14ac:dyDescent="0.25">
      <c r="A30" s="2" t="s">
        <v>51</v>
      </c>
      <c r="B30" s="4">
        <f>QUARTILE(B3:B25,1)</f>
        <v>3</v>
      </c>
      <c r="C30" s="4">
        <f t="shared" ref="C30:Z30" si="5">QUARTILE(C3:C25,1)</f>
        <v>3</v>
      </c>
      <c r="D30" s="4">
        <f t="shared" si="5"/>
        <v>3</v>
      </c>
      <c r="E30" s="4">
        <f t="shared" si="5"/>
        <v>3</v>
      </c>
      <c r="F30" s="4">
        <f t="shared" si="5"/>
        <v>0</v>
      </c>
      <c r="G30" s="4">
        <f t="shared" si="5"/>
        <v>3</v>
      </c>
      <c r="H30" s="4">
        <f t="shared" si="5"/>
        <v>0</v>
      </c>
      <c r="I30" s="4">
        <f t="shared" si="5"/>
        <v>3</v>
      </c>
      <c r="J30" s="4">
        <f t="shared" si="5"/>
        <v>3.5</v>
      </c>
      <c r="K30" s="4">
        <f t="shared" si="5"/>
        <v>3</v>
      </c>
      <c r="L30" s="4">
        <f t="shared" si="5"/>
        <v>2</v>
      </c>
      <c r="M30" s="4">
        <f t="shared" si="5"/>
        <v>3</v>
      </c>
      <c r="N30" s="4">
        <f t="shared" si="5"/>
        <v>2.5</v>
      </c>
      <c r="O30" s="4">
        <f t="shared" si="5"/>
        <v>0.5</v>
      </c>
      <c r="P30" s="4">
        <f t="shared" si="5"/>
        <v>0.5</v>
      </c>
      <c r="Q30" s="4">
        <f t="shared" si="5"/>
        <v>0</v>
      </c>
      <c r="R30" s="4">
        <f t="shared" si="5"/>
        <v>3</v>
      </c>
      <c r="S30" s="4">
        <f t="shared" si="5"/>
        <v>3</v>
      </c>
      <c r="T30" s="4">
        <f t="shared" si="5"/>
        <v>3</v>
      </c>
      <c r="U30" s="4">
        <f t="shared" si="5"/>
        <v>3</v>
      </c>
      <c r="V30" s="4">
        <f t="shared" si="5"/>
        <v>2</v>
      </c>
      <c r="W30" s="4">
        <f t="shared" si="5"/>
        <v>0</v>
      </c>
      <c r="X30" s="4">
        <f t="shared" si="5"/>
        <v>4</v>
      </c>
      <c r="Y30" s="4">
        <f t="shared" si="5"/>
        <v>56</v>
      </c>
      <c r="Z30" s="4">
        <f t="shared" si="5"/>
        <v>7.15</v>
      </c>
    </row>
    <row r="31" spans="1:26" x14ac:dyDescent="0.25">
      <c r="A31" s="2" t="s">
        <v>52</v>
      </c>
      <c r="B31" s="4">
        <f>MEDIAN(B3:B25)</f>
        <v>3</v>
      </c>
      <c r="C31" s="4">
        <f t="shared" ref="C31:Z31" si="6">MEDIAN(C3:C25)</f>
        <v>3</v>
      </c>
      <c r="D31" s="4">
        <f t="shared" si="6"/>
        <v>3</v>
      </c>
      <c r="E31" s="4">
        <f t="shared" si="6"/>
        <v>3</v>
      </c>
      <c r="F31" s="4">
        <f t="shared" si="6"/>
        <v>1</v>
      </c>
      <c r="G31" s="4">
        <f t="shared" si="6"/>
        <v>3</v>
      </c>
      <c r="H31" s="4">
        <f t="shared" si="6"/>
        <v>1</v>
      </c>
      <c r="I31" s="4">
        <f t="shared" si="6"/>
        <v>3</v>
      </c>
      <c r="J31" s="4">
        <f t="shared" si="6"/>
        <v>5</v>
      </c>
      <c r="K31" s="4">
        <f t="shared" si="6"/>
        <v>4</v>
      </c>
      <c r="L31" s="4">
        <f t="shared" si="6"/>
        <v>3</v>
      </c>
      <c r="M31" s="4">
        <f t="shared" si="6"/>
        <v>3</v>
      </c>
      <c r="N31" s="4">
        <f t="shared" si="6"/>
        <v>4</v>
      </c>
      <c r="O31" s="4">
        <f t="shared" si="6"/>
        <v>3</v>
      </c>
      <c r="P31" s="4">
        <f t="shared" si="6"/>
        <v>2</v>
      </c>
      <c r="Q31" s="4">
        <f t="shared" si="6"/>
        <v>0</v>
      </c>
      <c r="R31" s="4">
        <f t="shared" si="6"/>
        <v>3</v>
      </c>
      <c r="S31" s="4">
        <f t="shared" si="6"/>
        <v>4</v>
      </c>
      <c r="T31" s="4">
        <f t="shared" si="6"/>
        <v>4</v>
      </c>
      <c r="U31" s="4">
        <f t="shared" si="6"/>
        <v>3</v>
      </c>
      <c r="V31" s="4">
        <f t="shared" si="6"/>
        <v>3</v>
      </c>
      <c r="W31" s="4">
        <f t="shared" si="6"/>
        <v>0</v>
      </c>
      <c r="X31" s="4">
        <f t="shared" si="6"/>
        <v>5</v>
      </c>
      <c r="Y31" s="4">
        <f t="shared" si="6"/>
        <v>59</v>
      </c>
      <c r="Z31" s="4">
        <f t="shared" si="6"/>
        <v>7.5</v>
      </c>
    </row>
    <row r="32" spans="1:26" x14ac:dyDescent="0.25">
      <c r="A32" s="2" t="s">
        <v>53</v>
      </c>
      <c r="B32" s="4">
        <f>QUARTILE(B3:B25,3)</f>
        <v>3</v>
      </c>
      <c r="C32" s="4">
        <f t="shared" ref="C32:Z32" si="7">QUARTILE(C3:C25,3)</f>
        <v>3</v>
      </c>
      <c r="D32" s="4">
        <f t="shared" si="7"/>
        <v>3</v>
      </c>
      <c r="E32" s="4">
        <f t="shared" si="7"/>
        <v>4</v>
      </c>
      <c r="F32" s="4">
        <f t="shared" si="7"/>
        <v>3</v>
      </c>
      <c r="G32" s="4">
        <f t="shared" si="7"/>
        <v>3</v>
      </c>
      <c r="H32" s="4">
        <f t="shared" si="7"/>
        <v>3</v>
      </c>
      <c r="I32" s="4">
        <f t="shared" si="7"/>
        <v>3</v>
      </c>
      <c r="J32" s="4">
        <f t="shared" si="7"/>
        <v>5</v>
      </c>
      <c r="K32" s="4">
        <f t="shared" si="7"/>
        <v>4</v>
      </c>
      <c r="L32" s="4">
        <f t="shared" si="7"/>
        <v>4</v>
      </c>
      <c r="M32" s="4">
        <f t="shared" si="7"/>
        <v>3</v>
      </c>
      <c r="N32" s="4">
        <f t="shared" si="7"/>
        <v>4</v>
      </c>
      <c r="O32" s="4">
        <f t="shared" si="7"/>
        <v>3</v>
      </c>
      <c r="P32" s="4">
        <f t="shared" si="7"/>
        <v>3</v>
      </c>
      <c r="Q32" s="4">
        <f t="shared" si="7"/>
        <v>3</v>
      </c>
      <c r="R32" s="4">
        <f t="shared" si="7"/>
        <v>3</v>
      </c>
      <c r="S32" s="4">
        <f t="shared" si="7"/>
        <v>4</v>
      </c>
      <c r="T32" s="4">
        <f t="shared" si="7"/>
        <v>4</v>
      </c>
      <c r="U32" s="4">
        <f t="shared" si="7"/>
        <v>3</v>
      </c>
      <c r="V32" s="4">
        <f t="shared" si="7"/>
        <v>3</v>
      </c>
      <c r="W32" s="4">
        <f t="shared" si="7"/>
        <v>1</v>
      </c>
      <c r="X32" s="4">
        <f t="shared" si="7"/>
        <v>5</v>
      </c>
      <c r="Y32" s="4">
        <f t="shared" si="7"/>
        <v>67.5</v>
      </c>
      <c r="Z32" s="4">
        <f t="shared" si="7"/>
        <v>8.4499999999999993</v>
      </c>
    </row>
    <row r="33" spans="1:26" x14ac:dyDescent="0.25">
      <c r="A33" s="2" t="s">
        <v>47</v>
      </c>
      <c r="B33" s="4">
        <f>MAX(B3:B25)</f>
        <v>3</v>
      </c>
      <c r="C33" s="4">
        <f t="shared" ref="C33:Z33" si="8">MAX(C3:C25)</f>
        <v>3</v>
      </c>
      <c r="D33" s="4">
        <f t="shared" si="8"/>
        <v>3</v>
      </c>
      <c r="E33" s="4">
        <f t="shared" si="8"/>
        <v>4</v>
      </c>
      <c r="F33" s="4">
        <f t="shared" si="8"/>
        <v>4</v>
      </c>
      <c r="G33" s="4">
        <f t="shared" si="8"/>
        <v>3</v>
      </c>
      <c r="H33" s="4">
        <f t="shared" si="8"/>
        <v>3</v>
      </c>
      <c r="I33" s="4">
        <f t="shared" si="8"/>
        <v>3</v>
      </c>
      <c r="J33" s="4">
        <f t="shared" si="8"/>
        <v>5</v>
      </c>
      <c r="K33" s="4">
        <f t="shared" si="8"/>
        <v>4</v>
      </c>
      <c r="L33" s="4">
        <f t="shared" si="8"/>
        <v>4</v>
      </c>
      <c r="M33" s="4">
        <f t="shared" si="8"/>
        <v>3</v>
      </c>
      <c r="N33" s="4">
        <f t="shared" si="8"/>
        <v>4</v>
      </c>
      <c r="O33" s="4">
        <f t="shared" si="8"/>
        <v>4</v>
      </c>
      <c r="P33" s="4">
        <f t="shared" si="8"/>
        <v>3</v>
      </c>
      <c r="Q33" s="4">
        <f t="shared" si="8"/>
        <v>3</v>
      </c>
      <c r="R33" s="4">
        <f t="shared" si="8"/>
        <v>3</v>
      </c>
      <c r="S33" s="4">
        <f t="shared" si="8"/>
        <v>4</v>
      </c>
      <c r="T33" s="4">
        <f t="shared" si="8"/>
        <v>4</v>
      </c>
      <c r="U33" s="4">
        <f t="shared" si="8"/>
        <v>3</v>
      </c>
      <c r="V33" s="4">
        <f t="shared" si="8"/>
        <v>3</v>
      </c>
      <c r="W33" s="4">
        <f t="shared" si="8"/>
        <v>3</v>
      </c>
      <c r="X33" s="4">
        <f t="shared" si="8"/>
        <v>5</v>
      </c>
      <c r="Y33" s="4">
        <f t="shared" si="8"/>
        <v>74</v>
      </c>
      <c r="Z33" s="4">
        <f t="shared" si="8"/>
        <v>9.1</v>
      </c>
    </row>
  </sheetData>
  <pageMargins left="0.7" right="0.7" top="0.75" bottom="0.75" header="0.3" footer="0.3"/>
  <ignoredErrors>
    <ignoredError sqref="B27:B31 B32:B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DATASET</vt:lpstr>
      <vt:lpstr>KLAAR !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Matthijs</dc:creator>
  <cp:lastModifiedBy>Paul van Dijk</cp:lastModifiedBy>
  <dcterms:created xsi:type="dcterms:W3CDTF">2014-05-10T14:02:09Z</dcterms:created>
  <dcterms:modified xsi:type="dcterms:W3CDTF">2016-05-15T09:12:59Z</dcterms:modified>
</cp:coreProperties>
</file>